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eves5\Desktop\"/>
    </mc:Choice>
  </mc:AlternateContent>
  <bookViews>
    <workbookView xWindow="0" yWindow="0" windowWidth="21690" windowHeight="9840"/>
  </bookViews>
  <sheets>
    <sheet name="Operations" sheetId="1" r:id="rId1"/>
    <sheet name="Payroll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9" i="1"/>
  <c r="H10" i="1"/>
  <c r="H11" i="1"/>
  <c r="H12" i="1"/>
  <c r="H13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I32" i="4" l="1"/>
  <c r="I9" i="4"/>
  <c r="B23" i="4"/>
  <c r="J6" i="4"/>
  <c r="H82" i="1"/>
  <c r="H50" i="1" l="1"/>
  <c r="H140" i="4" l="1"/>
  <c r="G140" i="4"/>
  <c r="F140" i="4"/>
  <c r="E140" i="4"/>
  <c r="D140" i="4"/>
  <c r="C140" i="4"/>
  <c r="B140" i="4"/>
  <c r="I138" i="4"/>
  <c r="I137" i="4"/>
  <c r="I136" i="4"/>
  <c r="I135" i="4"/>
  <c r="I134" i="4"/>
  <c r="I133" i="4"/>
  <c r="I132" i="4"/>
  <c r="I131" i="4"/>
  <c r="I130" i="4"/>
  <c r="I129" i="4"/>
  <c r="I128" i="4"/>
  <c r="J126" i="4"/>
  <c r="J125" i="4"/>
  <c r="H117" i="4"/>
  <c r="G117" i="4"/>
  <c r="F117" i="4"/>
  <c r="E117" i="4"/>
  <c r="D117" i="4"/>
  <c r="C117" i="4"/>
  <c r="B117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J102" i="4"/>
  <c r="J101" i="4"/>
  <c r="H93" i="4"/>
  <c r="G93" i="4"/>
  <c r="F93" i="4"/>
  <c r="E93" i="4"/>
  <c r="D93" i="4"/>
  <c r="C93" i="4"/>
  <c r="B93" i="4"/>
  <c r="I92" i="4"/>
  <c r="I91" i="4"/>
  <c r="I90" i="4"/>
  <c r="I89" i="4"/>
  <c r="I88" i="4"/>
  <c r="I87" i="4"/>
  <c r="I86" i="4"/>
  <c r="I85" i="4"/>
  <c r="I84" i="4"/>
  <c r="I83" i="4"/>
  <c r="I82" i="4"/>
  <c r="I81" i="4"/>
  <c r="J79" i="4"/>
  <c r="J78" i="4"/>
  <c r="J77" i="4"/>
  <c r="E68" i="4"/>
  <c r="D68" i="4"/>
  <c r="C68" i="4"/>
  <c r="B68" i="4"/>
  <c r="J54" i="4"/>
  <c r="J53" i="4"/>
  <c r="J52" i="4"/>
  <c r="J30" i="4"/>
  <c r="J29" i="4"/>
  <c r="J28" i="4"/>
  <c r="E21" i="4"/>
  <c r="D21" i="4"/>
  <c r="C21" i="4"/>
  <c r="J5" i="4"/>
  <c r="J7" i="4"/>
  <c r="I43" i="4"/>
  <c r="I42" i="4"/>
  <c r="I41" i="4"/>
  <c r="I40" i="4"/>
  <c r="I39" i="4"/>
  <c r="I38" i="4"/>
  <c r="I37" i="4"/>
  <c r="I36" i="4"/>
  <c r="I35" i="4"/>
  <c r="I34" i="4"/>
  <c r="I33" i="4"/>
  <c r="F21" i="4"/>
  <c r="G21" i="4"/>
  <c r="H21" i="4"/>
  <c r="B21" i="4"/>
  <c r="H68" i="4"/>
  <c r="G68" i="4"/>
  <c r="F68" i="4"/>
  <c r="I66" i="4"/>
  <c r="I65" i="4"/>
  <c r="I64" i="4"/>
  <c r="I63" i="4"/>
  <c r="I62" i="4"/>
  <c r="I61" i="4"/>
  <c r="I60" i="4"/>
  <c r="I59" i="4"/>
  <c r="I58" i="4"/>
  <c r="I57" i="4"/>
  <c r="I56" i="4"/>
  <c r="H45" i="4"/>
  <c r="G45" i="4"/>
  <c r="F45" i="4"/>
  <c r="E45" i="4"/>
  <c r="D45" i="4"/>
  <c r="C45" i="4"/>
  <c r="B45" i="4"/>
  <c r="I20" i="4"/>
  <c r="I19" i="4"/>
  <c r="I18" i="4"/>
  <c r="I17" i="4"/>
  <c r="I16" i="4"/>
  <c r="I15" i="4"/>
  <c r="I14" i="4"/>
  <c r="I13" i="4"/>
  <c r="I12" i="4"/>
  <c r="I11" i="4"/>
  <c r="I10" i="4"/>
  <c r="I93" i="4" l="1"/>
  <c r="B95" i="4"/>
  <c r="I117" i="4"/>
  <c r="I140" i="4"/>
  <c r="B47" i="4"/>
  <c r="B100" i="4" s="1"/>
  <c r="J100" i="4" s="1"/>
  <c r="B119" i="4" s="1"/>
  <c r="I21" i="4"/>
  <c r="B70" i="4"/>
  <c r="B124" i="4" s="1"/>
  <c r="J124" i="4" s="1"/>
  <c r="B142" i="4" s="1"/>
  <c r="I68" i="4"/>
  <c r="I45" i="4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45" i="1"/>
  <c r="H8" i="1"/>
  <c r="G66" i="1"/>
  <c r="G42" i="1"/>
  <c r="H42" i="1" l="1"/>
  <c r="H66" i="1" l="1"/>
  <c r="H91" i="1"/>
  <c r="H4" i="1" l="1"/>
</calcChain>
</file>

<file path=xl/sharedStrings.xml><?xml version="1.0" encoding="utf-8"?>
<sst xmlns="http://schemas.openxmlformats.org/spreadsheetml/2006/main" count="241" uniqueCount="83">
  <si>
    <t>Starting FY 20 Budget as of 7-1-19</t>
  </si>
  <si>
    <t>RECURRING EXPENSES</t>
  </si>
  <si>
    <t>DATE</t>
  </si>
  <si>
    <t>REQ #</t>
  </si>
  <si>
    <t>P.O. #</t>
  </si>
  <si>
    <t>VENDOR</t>
  </si>
  <si>
    <t>DESCRIPTION</t>
  </si>
  <si>
    <t>ENCUMBERED</t>
  </si>
  <si>
    <t>EXPENSE</t>
  </si>
  <si>
    <t>Pxxx</t>
  </si>
  <si>
    <t>Cable Company</t>
  </si>
  <si>
    <t>Cable TV</t>
  </si>
  <si>
    <t>Phone Company</t>
  </si>
  <si>
    <t>Phone</t>
  </si>
  <si>
    <t>SUBTOTAL</t>
  </si>
  <si>
    <t>TRANSFERS</t>
  </si>
  <si>
    <t>AMOUNT</t>
  </si>
  <si>
    <t>TRAVEL</t>
  </si>
  <si>
    <t>US BANK</t>
  </si>
  <si>
    <t>R123</t>
  </si>
  <si>
    <t>P456</t>
  </si>
  <si>
    <t>SUPPLIES</t>
  </si>
  <si>
    <t>P.O #</t>
  </si>
  <si>
    <t>R789</t>
  </si>
  <si>
    <t>P102</t>
  </si>
  <si>
    <t>Name</t>
  </si>
  <si>
    <t>Assigned</t>
  </si>
  <si>
    <t>July</t>
  </si>
  <si>
    <t>August</t>
  </si>
  <si>
    <t>September</t>
  </si>
  <si>
    <t>October</t>
  </si>
  <si>
    <t>November</t>
  </si>
  <si>
    <t>December</t>
  </si>
  <si>
    <t>Unspent</t>
  </si>
  <si>
    <t>Budget Transfers In</t>
  </si>
  <si>
    <t>Total</t>
  </si>
  <si>
    <t>Non-Work Study</t>
  </si>
  <si>
    <t>Budget Transfers Out</t>
  </si>
  <si>
    <t>Extra Labor</t>
  </si>
  <si>
    <t>EXTRA LABOR BALANCE</t>
  </si>
  <si>
    <t>SPRING 2019</t>
  </si>
  <si>
    <t>February</t>
  </si>
  <si>
    <t>March</t>
  </si>
  <si>
    <t>April</t>
  </si>
  <si>
    <t>May</t>
  </si>
  <si>
    <t>June</t>
  </si>
  <si>
    <t>NWS BALANCE</t>
  </si>
  <si>
    <t>FALL 2019</t>
  </si>
  <si>
    <t>Open</t>
  </si>
  <si>
    <t>Closed</t>
  </si>
  <si>
    <t>PO STATUS</t>
  </si>
  <si>
    <t>SUBTOTALS</t>
  </si>
  <si>
    <t>TRAVEL DATES/DESCRIPTION</t>
  </si>
  <si>
    <t>Do not input data into grey cells.</t>
  </si>
  <si>
    <t>Do not input data into yellow cell.</t>
  </si>
  <si>
    <t>Work Study Departmental 25%</t>
  </si>
  <si>
    <t>Joe</t>
  </si>
  <si>
    <t>Bob</t>
  </si>
  <si>
    <t>Sarah</t>
  </si>
  <si>
    <t>6hrs/wk</t>
  </si>
  <si>
    <t>12hrs/wk</t>
  </si>
  <si>
    <t>13hrs/wk</t>
  </si>
  <si>
    <t>Estimated Hours</t>
  </si>
  <si>
    <t>Work Study BALANCE</t>
  </si>
  <si>
    <t>Original Budget</t>
  </si>
  <si>
    <t>TOTAL</t>
  </si>
  <si>
    <t>Totals</t>
  </si>
  <si>
    <t>Billy</t>
  </si>
  <si>
    <t xml:space="preserve">January </t>
  </si>
  <si>
    <t>Budget</t>
  </si>
  <si>
    <t>Estimated Hours at $10.00/hr</t>
  </si>
  <si>
    <t>Estimated Hours at $9.25/hr</t>
  </si>
  <si>
    <t>Do not input data in grey cells.</t>
  </si>
  <si>
    <t>Do not input data in yellow cells.</t>
  </si>
  <si>
    <t>Beginning Operational Expense Budget, 7/1/19</t>
  </si>
  <si>
    <t>OKLAHOMA</t>
  </si>
  <si>
    <t>Moved funds to budget for X</t>
  </si>
  <si>
    <t>Added funds to budget for X</t>
  </si>
  <si>
    <t>Walmart</t>
  </si>
  <si>
    <t>Supplies</t>
  </si>
  <si>
    <t>Amazon</t>
  </si>
  <si>
    <t>REMOVE SCHOLARSHIP BUDGET</t>
  </si>
  <si>
    <t>NET 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</si>
</sst>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3" xfId="0" applyBorder="1"/>
    <xf numFmtId="44" fontId="0" fillId="0" borderId="3" xfId="1" applyFont="1" applyBorder="1" applyAlignment="1">
      <alignment horizontal="center"/>
    </xf>
    <xf numFmtId="0" fontId="2" fillId="4" borderId="3" xfId="0" applyFont="1" applyFill="1" applyBorder="1"/>
    <xf numFmtId="0" fontId="4" fillId="0" borderId="3" xfId="0" applyFont="1" applyBorder="1"/>
    <xf numFmtId="44" fontId="9" fillId="0" borderId="0" xfId="1" applyFont="1"/>
    <xf numFmtId="0" fontId="5" fillId="0" borderId="3" xfId="0" applyFont="1" applyBorder="1"/>
    <xf numFmtId="164" fontId="14" fillId="0" borderId="0" xfId="0" applyNumberFormat="1" applyFont="1" applyBorder="1"/>
    <xf numFmtId="0" fontId="0" fillId="0" borderId="0" xfId="0" applyBorder="1"/>
    <xf numFmtId="0" fontId="14" fillId="0" borderId="0" xfId="0" applyFont="1" applyBorder="1"/>
    <xf numFmtId="0" fontId="14" fillId="0" borderId="7" xfId="0" applyFont="1" applyBorder="1"/>
    <xf numFmtId="0" fontId="14" fillId="0" borderId="6" xfId="0" applyFont="1" applyBorder="1"/>
    <xf numFmtId="0" fontId="15" fillId="0" borderId="0" xfId="0" applyFont="1"/>
    <xf numFmtId="0" fontId="15" fillId="0" borderId="3" xfId="0" applyFont="1" applyBorder="1"/>
    <xf numFmtId="0" fontId="14" fillId="0" borderId="3" xfId="0" applyFont="1" applyBorder="1"/>
    <xf numFmtId="0" fontId="0" fillId="0" borderId="5" xfId="0" applyBorder="1"/>
    <xf numFmtId="8" fontId="14" fillId="0" borderId="7" xfId="0" applyNumberFormat="1" applyFont="1" applyBorder="1"/>
    <xf numFmtId="0" fontId="0" fillId="0" borderId="0" xfId="0" applyFill="1" applyBorder="1"/>
    <xf numFmtId="0" fontId="14" fillId="0" borderId="3" xfId="0" applyFont="1" applyBorder="1" applyAlignment="1">
      <alignment horizontal="center"/>
    </xf>
    <xf numFmtId="4" fontId="14" fillId="0" borderId="7" xfId="0" applyNumberFormat="1" applyFont="1" applyBorder="1"/>
    <xf numFmtId="8" fontId="14" fillId="0" borderId="0" xfId="0" applyNumberFormat="1" applyFont="1" applyBorder="1"/>
    <xf numFmtId="0" fontId="14" fillId="5" borderId="0" xfId="0" applyFont="1" applyFill="1" applyBorder="1"/>
    <xf numFmtId="0" fontId="14" fillId="0" borderId="5" xfId="0" applyFont="1" applyBorder="1"/>
    <xf numFmtId="0" fontId="16" fillId="5" borderId="0" xfId="0" applyFont="1" applyFill="1" applyBorder="1"/>
    <xf numFmtId="0" fontId="0" fillId="0" borderId="6" xfId="0" applyBorder="1"/>
    <xf numFmtId="0" fontId="15" fillId="0" borderId="5" xfId="0" applyFont="1" applyBorder="1"/>
    <xf numFmtId="0" fontId="15" fillId="7" borderId="0" xfId="0" applyFont="1" applyFill="1"/>
    <xf numFmtId="0" fontId="14" fillId="0" borderId="3" xfId="0" applyFont="1" applyFill="1" applyBorder="1"/>
    <xf numFmtId="0" fontId="5" fillId="0" borderId="2" xfId="0" applyFont="1" applyBorder="1" applyAlignment="1"/>
    <xf numFmtId="44" fontId="9" fillId="0" borderId="1" xfId="1" applyFont="1" applyBorder="1"/>
    <xf numFmtId="44" fontId="7" fillId="5" borderId="13" xfId="0" applyNumberFormat="1" applyFont="1" applyFill="1" applyBorder="1" applyAlignment="1"/>
    <xf numFmtId="44" fontId="9" fillId="0" borderId="8" xfId="1" applyFont="1" applyBorder="1"/>
    <xf numFmtId="44" fontId="10" fillId="0" borderId="1" xfId="1" applyFont="1" applyBorder="1"/>
    <xf numFmtId="44" fontId="7" fillId="4" borderId="1" xfId="1" applyFont="1" applyFill="1" applyBorder="1"/>
    <xf numFmtId="44" fontId="12" fillId="0" borderId="1" xfId="1" applyFont="1" applyBorder="1"/>
    <xf numFmtId="44" fontId="9" fillId="0" borderId="1" xfId="1" applyFont="1" applyBorder="1" applyAlignment="1"/>
    <xf numFmtId="0" fontId="5" fillId="0" borderId="3" xfId="0" applyFont="1" applyFill="1" applyBorder="1" applyAlignment="1"/>
    <xf numFmtId="0" fontId="0" fillId="0" borderId="0" xfId="0" applyFont="1"/>
    <xf numFmtId="0" fontId="0" fillId="0" borderId="3" xfId="0" applyFont="1" applyBorder="1"/>
    <xf numFmtId="44" fontId="0" fillId="0" borderId="3" xfId="0" applyNumberFormat="1" applyFont="1" applyBorder="1"/>
    <xf numFmtId="14" fontId="0" fillId="0" borderId="3" xfId="0" applyNumberFormat="1" applyFont="1" applyBorder="1"/>
    <xf numFmtId="0" fontId="0" fillId="0" borderId="3" xfId="0" applyFont="1" applyBorder="1" applyAlignment="1"/>
    <xf numFmtId="14" fontId="0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0" fontId="6" fillId="6" borderId="12" xfId="0" applyFont="1" applyFill="1" applyBorder="1" applyAlignment="1"/>
    <xf numFmtId="0" fontId="6" fillId="6" borderId="14" xfId="0" applyFont="1" applyFill="1" applyBorder="1" applyAlignment="1"/>
    <xf numFmtId="0" fontId="6" fillId="6" borderId="11" xfId="0" applyFont="1" applyFill="1" applyBorder="1" applyAlignment="1"/>
    <xf numFmtId="44" fontId="9" fillId="4" borderId="1" xfId="1" applyFont="1" applyFill="1" applyBorder="1"/>
    <xf numFmtId="0" fontId="0" fillId="4" borderId="0" xfId="0" applyFont="1" applyFill="1"/>
    <xf numFmtId="0" fontId="0" fillId="5" borderId="0" xfId="0" applyFont="1" applyFill="1"/>
    <xf numFmtId="44" fontId="0" fillId="0" borderId="3" xfId="1" applyFont="1" applyBorder="1" applyAlignment="1"/>
    <xf numFmtId="44" fontId="0" fillId="0" borderId="3" xfId="1" applyFont="1" applyBorder="1"/>
    <xf numFmtId="0" fontId="14" fillId="0" borderId="15" xfId="0" applyFont="1" applyBorder="1" applyAlignment="1">
      <alignment horizontal="center"/>
    </xf>
    <xf numFmtId="0" fontId="0" fillId="0" borderId="7" xfId="0" applyBorder="1"/>
    <xf numFmtId="164" fontId="14" fillId="0" borderId="0" xfId="0" applyNumberFormat="1" applyFont="1" applyFill="1" applyBorder="1"/>
    <xf numFmtId="0" fontId="13" fillId="9" borderId="0" xfId="0" applyFont="1" applyFill="1" applyBorder="1"/>
    <xf numFmtId="164" fontId="14" fillId="9" borderId="0" xfId="0" applyNumberFormat="1" applyFont="1" applyFill="1" applyBorder="1"/>
    <xf numFmtId="0" fontId="0" fillId="9" borderId="0" xfId="0" applyFill="1" applyBorder="1"/>
    <xf numFmtId="0" fontId="13" fillId="9" borderId="10" xfId="0" applyFont="1" applyFill="1" applyBorder="1"/>
    <xf numFmtId="44" fontId="14" fillId="0" borderId="6" xfId="1" applyFont="1" applyBorder="1" applyAlignment="1">
      <alignment horizontal="center"/>
    </xf>
    <xf numFmtId="0" fontId="14" fillId="0" borderId="15" xfId="0" applyFont="1" applyBorder="1"/>
    <xf numFmtId="0" fontId="14" fillId="0" borderId="15" xfId="0" applyFont="1" applyBorder="1" applyAlignment="1">
      <alignment horizontal="right"/>
    </xf>
    <xf numFmtId="44" fontId="14" fillId="0" borderId="3" xfId="1" applyFont="1" applyBorder="1" applyAlignment="1">
      <alignment horizontal="right"/>
    </xf>
    <xf numFmtId="44" fontId="14" fillId="0" borderId="3" xfId="1" applyFont="1" applyBorder="1" applyAlignment="1">
      <alignment horizontal="center"/>
    </xf>
    <xf numFmtId="44" fontId="14" fillId="0" borderId="6" xfId="1" applyFont="1" applyBorder="1" applyAlignment="1">
      <alignment horizontal="right"/>
    </xf>
    <xf numFmtId="44" fontId="15" fillId="0" borderId="6" xfId="1" applyFont="1" applyBorder="1" applyAlignment="1">
      <alignment horizontal="center"/>
    </xf>
    <xf numFmtId="44" fontId="15" fillId="0" borderId="6" xfId="1" applyFont="1" applyBorder="1" applyAlignment="1"/>
    <xf numFmtId="44" fontId="14" fillId="0" borderId="3" xfId="1" applyFont="1" applyBorder="1"/>
    <xf numFmtId="44" fontId="15" fillId="0" borderId="0" xfId="1" applyFont="1" applyAlignment="1"/>
    <xf numFmtId="44" fontId="15" fillId="0" borderId="3" xfId="1" applyFont="1" applyBorder="1" applyAlignment="1"/>
    <xf numFmtId="44" fontId="15" fillId="0" borderId="3" xfId="1" applyFont="1" applyBorder="1"/>
    <xf numFmtId="44" fontId="0" fillId="0" borderId="5" xfId="1" applyFont="1" applyBorder="1"/>
    <xf numFmtId="44" fontId="0" fillId="0" borderId="5" xfId="1" applyFont="1" applyBorder="1" applyAlignment="1"/>
    <xf numFmtId="44" fontId="15" fillId="0" borderId="5" xfId="1" applyFont="1" applyBorder="1" applyAlignment="1"/>
    <xf numFmtId="44" fontId="0" fillId="0" borderId="3" xfId="1" applyFont="1" applyBorder="1" applyAlignment="1">
      <alignment horizontal="right"/>
    </xf>
    <xf numFmtId="44" fontId="14" fillId="5" borderId="0" xfId="0" applyNumberFormat="1" applyFont="1" applyFill="1" applyBorder="1"/>
    <xf numFmtId="44" fontId="14" fillId="4" borderId="3" xfId="1" applyFont="1" applyFill="1" applyBorder="1" applyAlignment="1">
      <alignment horizontal="center"/>
    </xf>
    <xf numFmtId="44" fontId="14" fillId="4" borderId="6" xfId="1" applyFont="1" applyFill="1" applyBorder="1" applyAlignment="1">
      <alignment horizontal="right"/>
    </xf>
    <xf numFmtId="44" fontId="0" fillId="4" borderId="3" xfId="1" applyFont="1" applyFill="1" applyBorder="1"/>
    <xf numFmtId="44" fontId="0" fillId="4" borderId="5" xfId="1" applyFont="1" applyFill="1" applyBorder="1"/>
    <xf numFmtId="44" fontId="14" fillId="4" borderId="7" xfId="0" applyNumberFormat="1" applyFont="1" applyFill="1" applyBorder="1"/>
    <xf numFmtId="8" fontId="14" fillId="4" borderId="7" xfId="0" applyNumberFormat="1" applyFont="1" applyFill="1" applyBorder="1"/>
    <xf numFmtId="164" fontId="2" fillId="5" borderId="0" xfId="0" applyNumberFormat="1" applyFont="1" applyFill="1"/>
    <xf numFmtId="8" fontId="14" fillId="0" borderId="13" xfId="0" applyNumberFormat="1" applyFont="1" applyBorder="1"/>
    <xf numFmtId="44" fontId="14" fillId="0" borderId="5" xfId="1" applyFont="1" applyBorder="1"/>
    <xf numFmtId="44" fontId="14" fillId="4" borderId="3" xfId="1" applyFont="1" applyFill="1" applyBorder="1" applyAlignment="1">
      <alignment horizontal="right"/>
    </xf>
    <xf numFmtId="44" fontId="14" fillId="0" borderId="4" xfId="1" applyFont="1" applyBorder="1" applyAlignment="1">
      <alignment horizontal="center"/>
    </xf>
    <xf numFmtId="44" fontId="0" fillId="0" borderId="4" xfId="1" applyFont="1" applyBorder="1"/>
    <xf numFmtId="44" fontId="14" fillId="0" borderId="5" xfId="1" applyFont="1" applyBorder="1" applyAlignment="1">
      <alignment horizontal="right"/>
    </xf>
    <xf numFmtId="44" fontId="14" fillId="0" borderId="5" xfId="1" applyFont="1" applyBorder="1" applyAlignment="1">
      <alignment horizontal="center"/>
    </xf>
    <xf numFmtId="44" fontId="0" fillId="0" borderId="6" xfId="1" applyFont="1" applyBorder="1"/>
    <xf numFmtId="44" fontId="14" fillId="4" borderId="5" xfId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0" fillId="0" borderId="0" xfId="0" applyFill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0" fillId="0" borderId="3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3" fillId="8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>
      <selection activeCell="A4" sqref="A4:G4"/>
    </sheetView>
  </sheetViews>
  <sheetFormatPr defaultRowHeight="15.75" x14ac:dyDescent="0.25"/>
  <cols>
    <col min="1" max="1" width="9.7109375" style="37" bestFit="1" customWidth="1"/>
    <col min="2" max="2" width="26.7109375" style="37" bestFit="1" customWidth="1"/>
    <col min="3" max="3" width="6.140625" style="37" bestFit="1" customWidth="1"/>
    <col min="4" max="4" width="15.5703125" style="37" bestFit="1" customWidth="1"/>
    <col min="5" max="5" width="13.140625" style="37" bestFit="1" customWidth="1"/>
    <col min="6" max="7" width="13.5703125" style="37" bestFit="1" customWidth="1"/>
    <col min="8" max="8" width="14" style="5" bestFit="1" customWidth="1"/>
    <col min="9" max="9" width="10.7109375" style="37" bestFit="1" customWidth="1"/>
    <col min="10" max="10" width="9.140625" style="37"/>
    <col min="11" max="11" width="30.28515625" style="37" bestFit="1" customWidth="1"/>
    <col min="12" max="15" width="9.140625" style="37"/>
    <col min="16" max="16" width="0" style="37" hidden="1" customWidth="1"/>
    <col min="17" max="16384" width="9.140625" style="37"/>
  </cols>
  <sheetData>
    <row r="1" spans="1:16" ht="21" x14ac:dyDescent="0.35">
      <c r="A1" s="98" t="s">
        <v>74</v>
      </c>
      <c r="B1" s="99"/>
      <c r="C1" s="99"/>
      <c r="D1" s="99"/>
      <c r="E1" s="99"/>
      <c r="F1" s="99"/>
      <c r="G1" s="99"/>
      <c r="H1" s="99"/>
      <c r="K1" s="48" t="s">
        <v>53</v>
      </c>
      <c r="P1" s="37" t="s">
        <v>48</v>
      </c>
    </row>
    <row r="2" spans="1:16" x14ac:dyDescent="0.25">
      <c r="A2" s="94" t="s">
        <v>0</v>
      </c>
      <c r="B2" s="95"/>
      <c r="C2" s="95"/>
      <c r="D2" s="95"/>
      <c r="E2" s="95"/>
      <c r="F2" s="95"/>
      <c r="G2" s="96"/>
      <c r="H2" s="29">
        <v>50000</v>
      </c>
      <c r="I2" s="38"/>
      <c r="K2" s="49" t="s">
        <v>54</v>
      </c>
      <c r="P2" s="37" t="s">
        <v>49</v>
      </c>
    </row>
    <row r="3" spans="1:16" ht="16.5" customHeight="1" thickBot="1" x14ac:dyDescent="0.3">
      <c r="A3" s="44"/>
      <c r="B3" s="45"/>
      <c r="C3" s="45"/>
      <c r="D3" s="45"/>
      <c r="E3" s="45"/>
      <c r="F3" s="45"/>
      <c r="G3" s="45"/>
      <c r="H3" s="45"/>
      <c r="I3" s="46"/>
    </row>
    <row r="4" spans="1:16" ht="27" thickBot="1" x14ac:dyDescent="0.45">
      <c r="A4" s="111" t="s">
        <v>82</v>
      </c>
      <c r="B4" s="112"/>
      <c r="C4" s="112"/>
      <c r="D4" s="112"/>
      <c r="E4" s="112"/>
      <c r="F4" s="112"/>
      <c r="G4" s="112"/>
      <c r="H4" s="30">
        <f>H2-H5-H91+H82-H42-H66-G42-G66</f>
        <v>43900</v>
      </c>
      <c r="I4" s="39"/>
    </row>
    <row r="5" spans="1:16" x14ac:dyDescent="0.25">
      <c r="A5" s="107" t="s">
        <v>81</v>
      </c>
      <c r="B5" s="107"/>
      <c r="C5" s="107"/>
      <c r="D5" s="107"/>
      <c r="E5" s="107"/>
      <c r="F5" s="107"/>
      <c r="G5" s="107"/>
      <c r="H5" s="31">
        <v>1000</v>
      </c>
      <c r="I5" s="38"/>
    </row>
    <row r="6" spans="1:16" ht="18.75" x14ac:dyDescent="0.3">
      <c r="A6" s="104" t="s">
        <v>21</v>
      </c>
      <c r="B6" s="105"/>
      <c r="C6" s="105"/>
      <c r="D6" s="105"/>
      <c r="E6" s="105"/>
      <c r="F6" s="105"/>
      <c r="G6" s="105"/>
      <c r="H6" s="105"/>
      <c r="I6" s="106"/>
    </row>
    <row r="7" spans="1:16" ht="18" x14ac:dyDescent="0.4">
      <c r="A7" s="6" t="s">
        <v>2</v>
      </c>
      <c r="B7" s="6" t="s">
        <v>3</v>
      </c>
      <c r="C7" s="6" t="s">
        <v>22</v>
      </c>
      <c r="D7" s="6" t="s">
        <v>5</v>
      </c>
      <c r="E7" s="43" t="s">
        <v>6</v>
      </c>
      <c r="F7" s="43" t="s">
        <v>7</v>
      </c>
      <c r="G7" s="43" t="s">
        <v>8</v>
      </c>
      <c r="H7" s="32" t="s">
        <v>16</v>
      </c>
      <c r="I7" s="36" t="s">
        <v>50</v>
      </c>
    </row>
    <row r="8" spans="1:16" x14ac:dyDescent="0.25">
      <c r="A8" s="40">
        <v>43661</v>
      </c>
      <c r="B8" s="38" t="s">
        <v>19</v>
      </c>
      <c r="C8" s="38" t="s">
        <v>20</v>
      </c>
      <c r="D8" s="38" t="s">
        <v>78</v>
      </c>
      <c r="E8" s="41" t="s">
        <v>79</v>
      </c>
      <c r="F8" s="50">
        <v>500</v>
      </c>
      <c r="G8" s="50"/>
      <c r="H8" s="47">
        <f>IF(I8="Open",F8-G8,IF(I8="Closed",0,0))</f>
        <v>500</v>
      </c>
      <c r="I8" s="38" t="s">
        <v>48</v>
      </c>
    </row>
    <row r="9" spans="1:16" x14ac:dyDescent="0.25">
      <c r="A9" s="40">
        <v>43661</v>
      </c>
      <c r="B9" s="38" t="s">
        <v>23</v>
      </c>
      <c r="C9" s="38" t="s">
        <v>24</v>
      </c>
      <c r="D9" s="38" t="s">
        <v>80</v>
      </c>
      <c r="E9" s="41" t="s">
        <v>79</v>
      </c>
      <c r="F9" s="50">
        <v>300</v>
      </c>
      <c r="G9" s="50"/>
      <c r="H9" s="47">
        <f t="shared" ref="H9:H41" si="0">IF(I9="Open",F9-G9,IF(I9="Closed",0,0))</f>
        <v>300</v>
      </c>
      <c r="I9" s="38" t="s">
        <v>48</v>
      </c>
    </row>
    <row r="10" spans="1:16" x14ac:dyDescent="0.25">
      <c r="A10" s="40"/>
      <c r="B10" s="38"/>
      <c r="C10" s="38"/>
      <c r="D10" s="38"/>
      <c r="E10" s="41"/>
      <c r="F10" s="50"/>
      <c r="G10" s="50"/>
      <c r="H10" s="47">
        <f t="shared" si="0"/>
        <v>0</v>
      </c>
      <c r="I10" s="38" t="s">
        <v>48</v>
      </c>
    </row>
    <row r="11" spans="1:16" x14ac:dyDescent="0.25">
      <c r="A11" s="40"/>
      <c r="B11" s="38"/>
      <c r="C11" s="38"/>
      <c r="D11" s="38"/>
      <c r="E11" s="41"/>
      <c r="F11" s="50"/>
      <c r="G11" s="50"/>
      <c r="H11" s="47">
        <f t="shared" si="0"/>
        <v>0</v>
      </c>
      <c r="I11" s="38" t="s">
        <v>48</v>
      </c>
    </row>
    <row r="12" spans="1:16" x14ac:dyDescent="0.25">
      <c r="A12" s="40"/>
      <c r="B12" s="38"/>
      <c r="C12" s="38"/>
      <c r="D12" s="38"/>
      <c r="E12" s="41"/>
      <c r="F12" s="50"/>
      <c r="G12" s="50"/>
      <c r="H12" s="47">
        <f t="shared" si="0"/>
        <v>0</v>
      </c>
      <c r="I12" s="38" t="s">
        <v>48</v>
      </c>
    </row>
    <row r="13" spans="1:16" x14ac:dyDescent="0.25">
      <c r="A13" s="40"/>
      <c r="B13" s="38"/>
      <c r="C13" s="38"/>
      <c r="D13" s="38"/>
      <c r="E13" s="41"/>
      <c r="F13" s="50"/>
      <c r="G13" s="50"/>
      <c r="H13" s="47">
        <f t="shared" si="0"/>
        <v>0</v>
      </c>
      <c r="I13" s="38" t="s">
        <v>48</v>
      </c>
    </row>
    <row r="14" spans="1:16" x14ac:dyDescent="0.25">
      <c r="A14" s="40"/>
      <c r="B14" s="38"/>
      <c r="C14" s="38"/>
      <c r="D14" s="38"/>
      <c r="E14" s="41"/>
      <c r="F14" s="50"/>
      <c r="G14" s="50"/>
      <c r="H14" s="47">
        <f t="shared" si="0"/>
        <v>0</v>
      </c>
      <c r="I14" s="38" t="s">
        <v>48</v>
      </c>
    </row>
    <row r="15" spans="1:16" x14ac:dyDescent="0.25">
      <c r="A15" s="40"/>
      <c r="B15" s="38"/>
      <c r="C15" s="38"/>
      <c r="D15" s="38"/>
      <c r="E15" s="41"/>
      <c r="F15" s="50"/>
      <c r="G15" s="50"/>
      <c r="H15" s="47">
        <f t="shared" si="0"/>
        <v>0</v>
      </c>
      <c r="I15" s="38" t="s">
        <v>48</v>
      </c>
    </row>
    <row r="16" spans="1:16" x14ac:dyDescent="0.25">
      <c r="A16" s="40"/>
      <c r="B16" s="38"/>
      <c r="C16" s="38"/>
      <c r="D16" s="38"/>
      <c r="E16" s="41"/>
      <c r="F16" s="50"/>
      <c r="G16" s="50"/>
      <c r="H16" s="47">
        <f t="shared" si="0"/>
        <v>0</v>
      </c>
      <c r="I16" s="38" t="s">
        <v>48</v>
      </c>
    </row>
    <row r="17" spans="1:9" x14ac:dyDescent="0.25">
      <c r="A17" s="40"/>
      <c r="B17" s="38"/>
      <c r="C17" s="38"/>
      <c r="D17" s="38"/>
      <c r="E17" s="41"/>
      <c r="F17" s="50"/>
      <c r="G17" s="50"/>
      <c r="H17" s="47">
        <f t="shared" si="0"/>
        <v>0</v>
      </c>
      <c r="I17" s="38" t="s">
        <v>48</v>
      </c>
    </row>
    <row r="18" spans="1:9" x14ac:dyDescent="0.25">
      <c r="A18" s="40"/>
      <c r="B18" s="38"/>
      <c r="C18" s="38"/>
      <c r="D18" s="38"/>
      <c r="E18" s="41"/>
      <c r="F18" s="50"/>
      <c r="G18" s="50"/>
      <c r="H18" s="47">
        <f t="shared" si="0"/>
        <v>0</v>
      </c>
      <c r="I18" s="38" t="s">
        <v>48</v>
      </c>
    </row>
    <row r="19" spans="1:9" x14ac:dyDescent="0.25">
      <c r="A19" s="40"/>
      <c r="B19" s="38"/>
      <c r="C19" s="38"/>
      <c r="D19" s="38"/>
      <c r="E19" s="41"/>
      <c r="F19" s="50"/>
      <c r="G19" s="50"/>
      <c r="H19" s="47">
        <f t="shared" si="0"/>
        <v>0</v>
      </c>
      <c r="I19" s="38" t="s">
        <v>48</v>
      </c>
    </row>
    <row r="20" spans="1:9" x14ac:dyDescent="0.25">
      <c r="A20" s="40"/>
      <c r="B20" s="38"/>
      <c r="C20" s="38"/>
      <c r="D20" s="38"/>
      <c r="E20" s="41"/>
      <c r="F20" s="50"/>
      <c r="G20" s="50"/>
      <c r="H20" s="47">
        <f t="shared" si="0"/>
        <v>0</v>
      </c>
      <c r="I20" s="38" t="s">
        <v>48</v>
      </c>
    </row>
    <row r="21" spans="1:9" x14ac:dyDescent="0.25">
      <c r="A21" s="40"/>
      <c r="B21" s="38"/>
      <c r="C21" s="38"/>
      <c r="D21" s="38"/>
      <c r="E21" s="41"/>
      <c r="F21" s="50"/>
      <c r="G21" s="50"/>
      <c r="H21" s="47">
        <f t="shared" si="0"/>
        <v>0</v>
      </c>
      <c r="I21" s="38" t="s">
        <v>48</v>
      </c>
    </row>
    <row r="22" spans="1:9" x14ac:dyDescent="0.25">
      <c r="A22" s="40"/>
      <c r="B22" s="38"/>
      <c r="C22" s="38"/>
      <c r="D22" s="38"/>
      <c r="E22" s="41"/>
      <c r="F22" s="50"/>
      <c r="G22" s="50"/>
      <c r="H22" s="47">
        <f t="shared" si="0"/>
        <v>0</v>
      </c>
      <c r="I22" s="38" t="s">
        <v>48</v>
      </c>
    </row>
    <row r="23" spans="1:9" x14ac:dyDescent="0.25">
      <c r="A23" s="40"/>
      <c r="B23" s="38"/>
      <c r="C23" s="38"/>
      <c r="D23" s="38"/>
      <c r="E23" s="41"/>
      <c r="F23" s="50"/>
      <c r="G23" s="50"/>
      <c r="H23" s="47">
        <f t="shared" si="0"/>
        <v>0</v>
      </c>
      <c r="I23" s="38" t="s">
        <v>48</v>
      </c>
    </row>
    <row r="24" spans="1:9" x14ac:dyDescent="0.25">
      <c r="A24" s="40"/>
      <c r="B24" s="38"/>
      <c r="C24" s="38"/>
      <c r="D24" s="38"/>
      <c r="E24" s="41"/>
      <c r="F24" s="50"/>
      <c r="G24" s="50"/>
      <c r="H24" s="47">
        <f t="shared" si="0"/>
        <v>0</v>
      </c>
      <c r="I24" s="38" t="s">
        <v>48</v>
      </c>
    </row>
    <row r="25" spans="1:9" x14ac:dyDescent="0.25">
      <c r="A25" s="40"/>
      <c r="B25" s="38"/>
      <c r="C25" s="38"/>
      <c r="D25" s="38"/>
      <c r="E25" s="41"/>
      <c r="F25" s="50"/>
      <c r="G25" s="50"/>
      <c r="H25" s="47">
        <f t="shared" si="0"/>
        <v>0</v>
      </c>
      <c r="I25" s="38" t="s">
        <v>48</v>
      </c>
    </row>
    <row r="26" spans="1:9" x14ac:dyDescent="0.25">
      <c r="A26" s="40"/>
      <c r="B26" s="38"/>
      <c r="C26" s="38"/>
      <c r="D26" s="38"/>
      <c r="E26" s="41"/>
      <c r="F26" s="50"/>
      <c r="G26" s="50"/>
      <c r="H26" s="47">
        <f t="shared" si="0"/>
        <v>0</v>
      </c>
      <c r="I26" s="38" t="s">
        <v>48</v>
      </c>
    </row>
    <row r="27" spans="1:9" x14ac:dyDescent="0.25">
      <c r="A27" s="40"/>
      <c r="B27" s="38"/>
      <c r="C27" s="38"/>
      <c r="D27" s="38"/>
      <c r="E27" s="41"/>
      <c r="F27" s="50"/>
      <c r="G27" s="50"/>
      <c r="H27" s="47">
        <f t="shared" si="0"/>
        <v>0</v>
      </c>
      <c r="I27" s="38" t="s">
        <v>48</v>
      </c>
    </row>
    <row r="28" spans="1:9" x14ac:dyDescent="0.25">
      <c r="A28" s="40"/>
      <c r="B28" s="38"/>
      <c r="C28" s="38"/>
      <c r="D28" s="38"/>
      <c r="E28" s="41"/>
      <c r="F28" s="50"/>
      <c r="G28" s="50"/>
      <c r="H28" s="47">
        <f t="shared" si="0"/>
        <v>0</v>
      </c>
      <c r="I28" s="38" t="s">
        <v>48</v>
      </c>
    </row>
    <row r="29" spans="1:9" x14ac:dyDescent="0.25">
      <c r="A29" s="40"/>
      <c r="B29" s="38"/>
      <c r="C29" s="38"/>
      <c r="D29" s="38"/>
      <c r="E29" s="41"/>
      <c r="F29" s="50"/>
      <c r="G29" s="50"/>
      <c r="H29" s="47">
        <f t="shared" si="0"/>
        <v>0</v>
      </c>
      <c r="I29" s="38" t="s">
        <v>48</v>
      </c>
    </row>
    <row r="30" spans="1:9" x14ac:dyDescent="0.25">
      <c r="A30" s="40"/>
      <c r="B30" s="38"/>
      <c r="C30" s="38"/>
      <c r="D30" s="38"/>
      <c r="E30" s="41"/>
      <c r="F30" s="50"/>
      <c r="G30" s="50"/>
      <c r="H30" s="47">
        <f t="shared" si="0"/>
        <v>0</v>
      </c>
      <c r="I30" s="38" t="s">
        <v>48</v>
      </c>
    </row>
    <row r="31" spans="1:9" x14ac:dyDescent="0.25">
      <c r="A31" s="40"/>
      <c r="B31" s="38"/>
      <c r="C31" s="38"/>
      <c r="D31" s="38"/>
      <c r="E31" s="41"/>
      <c r="F31" s="50"/>
      <c r="G31" s="50"/>
      <c r="H31" s="47">
        <f t="shared" si="0"/>
        <v>0</v>
      </c>
      <c r="I31" s="38" t="s">
        <v>48</v>
      </c>
    </row>
    <row r="32" spans="1:9" x14ac:dyDescent="0.25">
      <c r="A32" s="40"/>
      <c r="B32" s="38"/>
      <c r="C32" s="38"/>
      <c r="D32" s="38"/>
      <c r="E32" s="41"/>
      <c r="F32" s="50"/>
      <c r="G32" s="50"/>
      <c r="H32" s="47">
        <f t="shared" si="0"/>
        <v>0</v>
      </c>
      <c r="I32" s="38" t="s">
        <v>48</v>
      </c>
    </row>
    <row r="33" spans="1:9" x14ac:dyDescent="0.25">
      <c r="A33" s="40"/>
      <c r="B33" s="38"/>
      <c r="C33" s="38"/>
      <c r="D33" s="38"/>
      <c r="E33" s="41"/>
      <c r="F33" s="50"/>
      <c r="G33" s="50"/>
      <c r="H33" s="47">
        <f t="shared" si="0"/>
        <v>0</v>
      </c>
      <c r="I33" s="38" t="s">
        <v>48</v>
      </c>
    </row>
    <row r="34" spans="1:9" x14ac:dyDescent="0.25">
      <c r="A34" s="40"/>
      <c r="B34" s="38"/>
      <c r="C34" s="38"/>
      <c r="D34" s="38"/>
      <c r="E34" s="41"/>
      <c r="F34" s="50"/>
      <c r="G34" s="50"/>
      <c r="H34" s="47">
        <f t="shared" si="0"/>
        <v>0</v>
      </c>
      <c r="I34" s="38" t="s">
        <v>48</v>
      </c>
    </row>
    <row r="35" spans="1:9" x14ac:dyDescent="0.25">
      <c r="A35" s="40"/>
      <c r="B35" s="38"/>
      <c r="C35" s="38"/>
      <c r="D35" s="38"/>
      <c r="E35" s="41"/>
      <c r="F35" s="50"/>
      <c r="G35" s="50"/>
      <c r="H35" s="47">
        <f t="shared" si="0"/>
        <v>0</v>
      </c>
      <c r="I35" s="38" t="s">
        <v>48</v>
      </c>
    </row>
    <row r="36" spans="1:9" x14ac:dyDescent="0.25">
      <c r="A36" s="40"/>
      <c r="B36" s="38"/>
      <c r="C36" s="38"/>
      <c r="D36" s="38"/>
      <c r="E36" s="41"/>
      <c r="F36" s="50"/>
      <c r="G36" s="50"/>
      <c r="H36" s="47">
        <f t="shared" si="0"/>
        <v>0</v>
      </c>
      <c r="I36" s="38" t="s">
        <v>48</v>
      </c>
    </row>
    <row r="37" spans="1:9" x14ac:dyDescent="0.25">
      <c r="A37" s="38"/>
      <c r="B37" s="38"/>
      <c r="C37" s="38"/>
      <c r="D37" s="38"/>
      <c r="E37" s="38"/>
      <c r="F37" s="51"/>
      <c r="G37" s="51"/>
      <c r="H37" s="47">
        <f t="shared" si="0"/>
        <v>0</v>
      </c>
      <c r="I37" s="38" t="s">
        <v>48</v>
      </c>
    </row>
    <row r="38" spans="1:9" x14ac:dyDescent="0.25">
      <c r="A38" s="38"/>
      <c r="B38" s="38"/>
      <c r="C38" s="38"/>
      <c r="D38" s="38"/>
      <c r="E38" s="38"/>
      <c r="F38" s="51"/>
      <c r="G38" s="51"/>
      <c r="H38" s="47">
        <f t="shared" si="0"/>
        <v>0</v>
      </c>
      <c r="I38" s="38" t="s">
        <v>48</v>
      </c>
    </row>
    <row r="39" spans="1:9" x14ac:dyDescent="0.25">
      <c r="A39" s="38"/>
      <c r="B39" s="38"/>
      <c r="C39" s="38"/>
      <c r="D39" s="38"/>
      <c r="E39" s="38"/>
      <c r="F39" s="51"/>
      <c r="G39" s="51"/>
      <c r="H39" s="47">
        <f t="shared" si="0"/>
        <v>0</v>
      </c>
      <c r="I39" s="38" t="s">
        <v>48</v>
      </c>
    </row>
    <row r="40" spans="1:9" x14ac:dyDescent="0.25">
      <c r="A40" s="38"/>
      <c r="B40" s="38"/>
      <c r="C40" s="38"/>
      <c r="D40" s="38"/>
      <c r="E40" s="38"/>
      <c r="F40" s="51"/>
      <c r="G40" s="51"/>
      <c r="H40" s="47">
        <f t="shared" si="0"/>
        <v>0</v>
      </c>
      <c r="I40" s="38" t="s">
        <v>48</v>
      </c>
    </row>
    <row r="41" spans="1:9" x14ac:dyDescent="0.25">
      <c r="A41" s="38"/>
      <c r="B41" s="38"/>
      <c r="C41" s="38"/>
      <c r="D41" s="38"/>
      <c r="E41" s="38"/>
      <c r="F41" s="51"/>
      <c r="G41" s="51"/>
      <c r="H41" s="47">
        <f t="shared" si="0"/>
        <v>0</v>
      </c>
      <c r="I41" s="38" t="s">
        <v>48</v>
      </c>
    </row>
    <row r="42" spans="1:9" x14ac:dyDescent="0.25">
      <c r="A42" s="38"/>
      <c r="B42" s="113"/>
      <c r="C42" s="114"/>
      <c r="D42" s="114"/>
      <c r="E42" s="115"/>
      <c r="F42" s="3" t="s">
        <v>51</v>
      </c>
      <c r="G42" s="33">
        <f>SUM(G8:G41)</f>
        <v>0</v>
      </c>
      <c r="H42" s="33">
        <f>SUM(H8:H41)</f>
        <v>800</v>
      </c>
      <c r="I42" s="38"/>
    </row>
    <row r="43" spans="1:9" ht="18.75" x14ac:dyDescent="0.3">
      <c r="A43" s="104" t="s">
        <v>17</v>
      </c>
      <c r="B43" s="105"/>
      <c r="C43" s="105"/>
      <c r="D43" s="105"/>
      <c r="E43" s="105"/>
      <c r="F43" s="105"/>
      <c r="G43" s="105"/>
      <c r="H43" s="105"/>
      <c r="I43" s="106"/>
    </row>
    <row r="44" spans="1:9" ht="18" x14ac:dyDescent="0.4">
      <c r="A44" s="4" t="s">
        <v>2</v>
      </c>
      <c r="B44" s="4" t="s">
        <v>52</v>
      </c>
      <c r="C44" s="4" t="s">
        <v>3</v>
      </c>
      <c r="D44" s="4" t="s">
        <v>4</v>
      </c>
      <c r="E44" s="4" t="s">
        <v>5</v>
      </c>
      <c r="F44" s="28" t="s">
        <v>7</v>
      </c>
      <c r="G44" s="4" t="s">
        <v>8</v>
      </c>
      <c r="H44" s="34" t="s">
        <v>16</v>
      </c>
      <c r="I44" s="36" t="s">
        <v>50</v>
      </c>
    </row>
    <row r="45" spans="1:9" x14ac:dyDescent="0.25">
      <c r="A45" s="40">
        <v>43739</v>
      </c>
      <c r="B45" s="38" t="s">
        <v>75</v>
      </c>
      <c r="C45" s="38" t="s">
        <v>19</v>
      </c>
      <c r="D45" s="38" t="s">
        <v>20</v>
      </c>
      <c r="E45" s="38" t="s">
        <v>18</v>
      </c>
      <c r="F45" s="51">
        <v>1000</v>
      </c>
      <c r="G45" s="51"/>
      <c r="H45" s="47">
        <f>IF(I45="Open",F45-G45,IF(I45="Closed",0,0))</f>
        <v>1000</v>
      </c>
      <c r="I45" s="38" t="s">
        <v>48</v>
      </c>
    </row>
    <row r="46" spans="1:9" x14ac:dyDescent="0.25">
      <c r="A46" s="40"/>
      <c r="B46" s="38"/>
      <c r="C46" s="38"/>
      <c r="D46" s="38"/>
      <c r="E46" s="38"/>
      <c r="F46" s="51"/>
      <c r="G46" s="51"/>
      <c r="H46" s="47">
        <f t="shared" ref="H46:H65" si="1">IF(I46="Open",F46-G46,IF(I46="Closed",0,0))</f>
        <v>0</v>
      </c>
      <c r="I46" s="38" t="s">
        <v>48</v>
      </c>
    </row>
    <row r="47" spans="1:9" x14ac:dyDescent="0.25">
      <c r="A47" s="40"/>
      <c r="B47" s="38"/>
      <c r="C47" s="38"/>
      <c r="D47" s="38"/>
      <c r="E47" s="38"/>
      <c r="F47" s="51"/>
      <c r="G47" s="51"/>
      <c r="H47" s="47">
        <f t="shared" si="1"/>
        <v>0</v>
      </c>
      <c r="I47" s="38" t="s">
        <v>48</v>
      </c>
    </row>
    <row r="48" spans="1:9" x14ac:dyDescent="0.25">
      <c r="A48" s="40"/>
      <c r="B48" s="38"/>
      <c r="C48" s="38"/>
      <c r="D48" s="38"/>
      <c r="E48" s="38"/>
      <c r="F48" s="51"/>
      <c r="G48" s="51"/>
      <c r="H48" s="47">
        <f t="shared" si="1"/>
        <v>0</v>
      </c>
      <c r="I48" s="38" t="s">
        <v>48</v>
      </c>
    </row>
    <row r="49" spans="1:9" x14ac:dyDescent="0.25">
      <c r="A49" s="40"/>
      <c r="B49" s="38"/>
      <c r="C49" s="38"/>
      <c r="D49" s="38"/>
      <c r="E49" s="38"/>
      <c r="F49" s="51"/>
      <c r="G49" s="51"/>
      <c r="H49" s="47">
        <f t="shared" si="1"/>
        <v>0</v>
      </c>
      <c r="I49" s="38" t="s">
        <v>48</v>
      </c>
    </row>
    <row r="50" spans="1:9" x14ac:dyDescent="0.25">
      <c r="A50" s="40"/>
      <c r="B50" s="38"/>
      <c r="C50" s="38"/>
      <c r="D50" s="38"/>
      <c r="E50" s="38"/>
      <c r="F50" s="51"/>
      <c r="G50" s="51"/>
      <c r="H50" s="47">
        <f>IF(I50="Open",F50-G50,IF(I50="Closed",0,0))</f>
        <v>0</v>
      </c>
      <c r="I50" s="38" t="s">
        <v>48</v>
      </c>
    </row>
    <row r="51" spans="1:9" x14ac:dyDescent="0.25">
      <c r="A51" s="40"/>
      <c r="B51" s="38"/>
      <c r="C51" s="38"/>
      <c r="D51" s="38"/>
      <c r="E51" s="38"/>
      <c r="F51" s="51"/>
      <c r="G51" s="51"/>
      <c r="H51" s="47">
        <f t="shared" si="1"/>
        <v>0</v>
      </c>
      <c r="I51" s="38" t="s">
        <v>48</v>
      </c>
    </row>
    <row r="52" spans="1:9" x14ac:dyDescent="0.25">
      <c r="A52" s="40"/>
      <c r="B52" s="38"/>
      <c r="C52" s="38"/>
      <c r="D52" s="38"/>
      <c r="E52" s="38"/>
      <c r="F52" s="51"/>
      <c r="G52" s="51"/>
      <c r="H52" s="47">
        <f t="shared" si="1"/>
        <v>0</v>
      </c>
      <c r="I52" s="38" t="s">
        <v>48</v>
      </c>
    </row>
    <row r="53" spans="1:9" x14ac:dyDescent="0.25">
      <c r="A53" s="40"/>
      <c r="B53" s="38"/>
      <c r="C53" s="38"/>
      <c r="D53" s="38"/>
      <c r="E53" s="38"/>
      <c r="F53" s="51"/>
      <c r="G53" s="51"/>
      <c r="H53" s="47">
        <f t="shared" si="1"/>
        <v>0</v>
      </c>
      <c r="I53" s="38" t="s">
        <v>48</v>
      </c>
    </row>
    <row r="54" spans="1:9" x14ac:dyDescent="0.25">
      <c r="A54" s="40"/>
      <c r="B54" s="38"/>
      <c r="C54" s="38"/>
      <c r="D54" s="38"/>
      <c r="E54" s="38"/>
      <c r="F54" s="51"/>
      <c r="G54" s="51"/>
      <c r="H54" s="47">
        <f t="shared" si="1"/>
        <v>0</v>
      </c>
      <c r="I54" s="38" t="s">
        <v>48</v>
      </c>
    </row>
    <row r="55" spans="1:9" x14ac:dyDescent="0.25">
      <c r="A55" s="40"/>
      <c r="B55" s="38"/>
      <c r="C55" s="38"/>
      <c r="D55" s="38"/>
      <c r="E55" s="38"/>
      <c r="F55" s="51"/>
      <c r="G55" s="51"/>
      <c r="H55" s="47">
        <f t="shared" si="1"/>
        <v>0</v>
      </c>
      <c r="I55" s="38" t="s">
        <v>48</v>
      </c>
    </row>
    <row r="56" spans="1:9" x14ac:dyDescent="0.25">
      <c r="A56" s="40"/>
      <c r="B56" s="38"/>
      <c r="C56" s="38"/>
      <c r="D56" s="38"/>
      <c r="E56" s="38"/>
      <c r="F56" s="51"/>
      <c r="G56" s="51"/>
      <c r="H56" s="47">
        <f t="shared" si="1"/>
        <v>0</v>
      </c>
      <c r="I56" s="38" t="s">
        <v>48</v>
      </c>
    </row>
    <row r="57" spans="1:9" x14ac:dyDescent="0.25">
      <c r="A57" s="40"/>
      <c r="B57" s="38"/>
      <c r="C57" s="38"/>
      <c r="D57" s="38"/>
      <c r="E57" s="38"/>
      <c r="F57" s="51"/>
      <c r="G57" s="51"/>
      <c r="H57" s="47">
        <f t="shared" si="1"/>
        <v>0</v>
      </c>
      <c r="I57" s="38" t="s">
        <v>48</v>
      </c>
    </row>
    <row r="58" spans="1:9" x14ac:dyDescent="0.25">
      <c r="A58" s="40"/>
      <c r="B58" s="38"/>
      <c r="C58" s="38"/>
      <c r="D58" s="38"/>
      <c r="E58" s="38"/>
      <c r="F58" s="51"/>
      <c r="G58" s="51"/>
      <c r="H58" s="47">
        <f t="shared" si="1"/>
        <v>0</v>
      </c>
      <c r="I58" s="38" t="s">
        <v>48</v>
      </c>
    </row>
    <row r="59" spans="1:9" x14ac:dyDescent="0.25">
      <c r="A59" s="40"/>
      <c r="B59" s="38"/>
      <c r="C59" s="38"/>
      <c r="D59" s="38"/>
      <c r="E59" s="38"/>
      <c r="F59" s="51"/>
      <c r="G59" s="51"/>
      <c r="H59" s="47">
        <f t="shared" si="1"/>
        <v>0</v>
      </c>
      <c r="I59" s="38" t="s">
        <v>48</v>
      </c>
    </row>
    <row r="60" spans="1:9" x14ac:dyDescent="0.25">
      <c r="A60" s="40"/>
      <c r="B60" s="38"/>
      <c r="C60" s="38"/>
      <c r="D60" s="38"/>
      <c r="E60" s="38"/>
      <c r="F60" s="51"/>
      <c r="G60" s="51"/>
      <c r="H60" s="47">
        <f t="shared" si="1"/>
        <v>0</v>
      </c>
      <c r="I60" s="38" t="s">
        <v>48</v>
      </c>
    </row>
    <row r="61" spans="1:9" x14ac:dyDescent="0.25">
      <c r="A61" s="40"/>
      <c r="B61" s="38"/>
      <c r="C61" s="38"/>
      <c r="D61" s="38"/>
      <c r="E61" s="38"/>
      <c r="F61" s="51"/>
      <c r="G61" s="51"/>
      <c r="H61" s="47">
        <f t="shared" si="1"/>
        <v>0</v>
      </c>
      <c r="I61" s="38" t="s">
        <v>48</v>
      </c>
    </row>
    <row r="62" spans="1:9" x14ac:dyDescent="0.25">
      <c r="A62" s="40"/>
      <c r="B62" s="38"/>
      <c r="C62" s="38"/>
      <c r="D62" s="38"/>
      <c r="E62" s="38"/>
      <c r="F62" s="51"/>
      <c r="G62" s="51"/>
      <c r="H62" s="47">
        <f t="shared" si="1"/>
        <v>0</v>
      </c>
      <c r="I62" s="38" t="s">
        <v>48</v>
      </c>
    </row>
    <row r="63" spans="1:9" x14ac:dyDescent="0.25">
      <c r="A63" s="40"/>
      <c r="B63" s="38"/>
      <c r="C63" s="38"/>
      <c r="D63" s="38"/>
      <c r="E63" s="38"/>
      <c r="F63" s="51"/>
      <c r="G63" s="51"/>
      <c r="H63" s="47">
        <f t="shared" si="1"/>
        <v>0</v>
      </c>
      <c r="I63" s="38" t="s">
        <v>48</v>
      </c>
    </row>
    <row r="64" spans="1:9" x14ac:dyDescent="0.25">
      <c r="A64" s="40"/>
      <c r="B64" s="38"/>
      <c r="C64" s="38"/>
      <c r="D64" s="38"/>
      <c r="E64" s="38"/>
      <c r="F64" s="51"/>
      <c r="G64" s="51"/>
      <c r="H64" s="47">
        <f t="shared" si="1"/>
        <v>0</v>
      </c>
      <c r="I64" s="38" t="s">
        <v>48</v>
      </c>
    </row>
    <row r="65" spans="1:9" x14ac:dyDescent="0.25">
      <c r="A65" s="40"/>
      <c r="B65" s="38"/>
      <c r="C65" s="38"/>
      <c r="D65" s="38"/>
      <c r="E65" s="38"/>
      <c r="F65" s="51"/>
      <c r="G65" s="51"/>
      <c r="H65" s="47">
        <f t="shared" si="1"/>
        <v>0</v>
      </c>
      <c r="I65" s="38" t="s">
        <v>48</v>
      </c>
    </row>
    <row r="66" spans="1:9" x14ac:dyDescent="0.25">
      <c r="A66" s="38"/>
      <c r="B66" s="113"/>
      <c r="C66" s="114"/>
      <c r="D66" s="114"/>
      <c r="E66" s="115"/>
      <c r="F66" s="3" t="s">
        <v>51</v>
      </c>
      <c r="G66" s="33">
        <f>SUM(G45:G65)</f>
        <v>0</v>
      </c>
      <c r="H66" s="33">
        <f>SUM(H45:H65)</f>
        <v>1000</v>
      </c>
      <c r="I66" s="38"/>
    </row>
    <row r="67" spans="1:9" ht="18.75" x14ac:dyDescent="0.3">
      <c r="A67" s="104" t="s">
        <v>15</v>
      </c>
      <c r="B67" s="105"/>
      <c r="C67" s="105"/>
      <c r="D67" s="105"/>
      <c r="E67" s="105"/>
      <c r="F67" s="105"/>
      <c r="G67" s="105"/>
      <c r="H67" s="105"/>
      <c r="I67" s="106"/>
    </row>
    <row r="68" spans="1:9" x14ac:dyDescent="0.25">
      <c r="A68" s="4" t="s">
        <v>2</v>
      </c>
      <c r="B68" s="108" t="s">
        <v>6</v>
      </c>
      <c r="C68" s="109"/>
      <c r="D68" s="109"/>
      <c r="E68" s="109"/>
      <c r="F68" s="109"/>
      <c r="G68" s="110"/>
      <c r="H68" s="34" t="s">
        <v>16</v>
      </c>
      <c r="I68" s="38"/>
    </row>
    <row r="69" spans="1:9" x14ac:dyDescent="0.25">
      <c r="A69" s="42">
        <v>43656</v>
      </c>
      <c r="B69" s="100" t="s">
        <v>76</v>
      </c>
      <c r="C69" s="100"/>
      <c r="D69" s="100"/>
      <c r="E69" s="100"/>
      <c r="F69" s="100"/>
      <c r="G69" s="100"/>
      <c r="H69" s="35">
        <v>-2000</v>
      </c>
      <c r="I69" s="38"/>
    </row>
    <row r="70" spans="1:9" x14ac:dyDescent="0.25">
      <c r="A70" s="42">
        <v>43699</v>
      </c>
      <c r="B70" s="100" t="s">
        <v>77</v>
      </c>
      <c r="C70" s="100"/>
      <c r="D70" s="100"/>
      <c r="E70" s="100"/>
      <c r="F70" s="100"/>
      <c r="G70" s="100"/>
      <c r="H70" s="35">
        <v>500</v>
      </c>
      <c r="I70" s="38"/>
    </row>
    <row r="71" spans="1:9" x14ac:dyDescent="0.25">
      <c r="A71" s="38"/>
      <c r="B71" s="97"/>
      <c r="C71" s="97"/>
      <c r="D71" s="97"/>
      <c r="E71" s="97"/>
      <c r="F71" s="97"/>
      <c r="G71" s="97"/>
      <c r="H71" s="29"/>
      <c r="I71" s="38"/>
    </row>
    <row r="72" spans="1:9" x14ac:dyDescent="0.25">
      <c r="A72" s="38"/>
      <c r="B72" s="97"/>
      <c r="C72" s="97"/>
      <c r="D72" s="97"/>
      <c r="E72" s="97"/>
      <c r="F72" s="97"/>
      <c r="G72" s="97"/>
      <c r="H72" s="29"/>
      <c r="I72" s="38"/>
    </row>
    <row r="73" spans="1:9" x14ac:dyDescent="0.25">
      <c r="A73" s="38"/>
      <c r="B73" s="97"/>
      <c r="C73" s="97"/>
      <c r="D73" s="97"/>
      <c r="E73" s="97"/>
      <c r="F73" s="97"/>
      <c r="G73" s="97"/>
      <c r="H73" s="29"/>
      <c r="I73" s="38"/>
    </row>
    <row r="74" spans="1:9" x14ac:dyDescent="0.25">
      <c r="A74" s="38"/>
      <c r="B74" s="101"/>
      <c r="C74" s="102"/>
      <c r="D74" s="102"/>
      <c r="E74" s="102"/>
      <c r="F74" s="102"/>
      <c r="G74" s="103"/>
      <c r="H74" s="29"/>
      <c r="I74" s="38"/>
    </row>
    <row r="75" spans="1:9" x14ac:dyDescent="0.25">
      <c r="A75" s="38"/>
      <c r="B75" s="97"/>
      <c r="C75" s="97"/>
      <c r="D75" s="97"/>
      <c r="E75" s="97"/>
      <c r="F75" s="97"/>
      <c r="G75" s="97"/>
      <c r="H75" s="29"/>
      <c r="I75" s="38"/>
    </row>
    <row r="76" spans="1:9" x14ac:dyDescent="0.25">
      <c r="A76" s="38"/>
      <c r="B76" s="97"/>
      <c r="C76" s="97"/>
      <c r="D76" s="97"/>
      <c r="E76" s="97"/>
      <c r="F76" s="97"/>
      <c r="G76" s="97"/>
      <c r="H76" s="29"/>
      <c r="I76" s="38"/>
    </row>
    <row r="77" spans="1:9" x14ac:dyDescent="0.25">
      <c r="A77" s="38"/>
      <c r="B77" s="97"/>
      <c r="C77" s="97"/>
      <c r="D77" s="97"/>
      <c r="E77" s="97"/>
      <c r="F77" s="97"/>
      <c r="G77" s="97"/>
      <c r="H77" s="29"/>
      <c r="I77" s="38"/>
    </row>
    <row r="78" spans="1:9" x14ac:dyDescent="0.25">
      <c r="A78" s="38"/>
      <c r="B78" s="97"/>
      <c r="C78" s="97"/>
      <c r="D78" s="97"/>
      <c r="E78" s="97"/>
      <c r="F78" s="97"/>
      <c r="G78" s="97"/>
      <c r="H78" s="29"/>
      <c r="I78" s="38"/>
    </row>
    <row r="79" spans="1:9" x14ac:dyDescent="0.25">
      <c r="A79" s="38"/>
      <c r="B79" s="97"/>
      <c r="C79" s="97"/>
      <c r="D79" s="97"/>
      <c r="E79" s="97"/>
      <c r="F79" s="97"/>
      <c r="G79" s="97"/>
      <c r="H79" s="29"/>
      <c r="I79" s="38"/>
    </row>
    <row r="80" spans="1:9" x14ac:dyDescent="0.25">
      <c r="A80" s="38"/>
      <c r="B80" s="97"/>
      <c r="C80" s="97"/>
      <c r="D80" s="97"/>
      <c r="E80" s="97"/>
      <c r="F80" s="97"/>
      <c r="G80" s="97"/>
      <c r="H80" s="29"/>
      <c r="I80" s="38"/>
    </row>
    <row r="81" spans="1:9" x14ac:dyDescent="0.25">
      <c r="A81" s="38"/>
      <c r="B81" s="97"/>
      <c r="C81" s="97"/>
      <c r="D81" s="97"/>
      <c r="E81" s="97"/>
      <c r="F81" s="97"/>
      <c r="G81" s="97"/>
      <c r="H81" s="29"/>
      <c r="I81" s="38"/>
    </row>
    <row r="82" spans="1:9" x14ac:dyDescent="0.25">
      <c r="A82" s="38"/>
      <c r="B82" s="113"/>
      <c r="C82" s="114"/>
      <c r="D82" s="114"/>
      <c r="E82" s="114"/>
      <c r="F82" s="115"/>
      <c r="G82" s="3" t="s">
        <v>14</v>
      </c>
      <c r="H82" s="33">
        <f>SUM(H69:H81)</f>
        <v>-1500</v>
      </c>
      <c r="I82" s="38"/>
    </row>
    <row r="83" spans="1:9" ht="18.75" x14ac:dyDescent="0.3">
      <c r="A83" s="104" t="s">
        <v>1</v>
      </c>
      <c r="B83" s="105"/>
      <c r="C83" s="105"/>
      <c r="D83" s="105"/>
      <c r="E83" s="105"/>
      <c r="F83" s="105"/>
      <c r="G83" s="105"/>
      <c r="H83" s="105"/>
      <c r="I83" s="106"/>
    </row>
    <row r="84" spans="1:9" ht="18" x14ac:dyDescent="0.4">
      <c r="A84" s="4" t="s">
        <v>2</v>
      </c>
      <c r="B84" s="4" t="s">
        <v>3</v>
      </c>
      <c r="C84" s="4" t="s">
        <v>4</v>
      </c>
      <c r="D84" s="4" t="s">
        <v>5</v>
      </c>
      <c r="E84" s="108" t="s">
        <v>6</v>
      </c>
      <c r="F84" s="110"/>
      <c r="G84" s="4" t="s">
        <v>7</v>
      </c>
      <c r="H84" s="32" t="s">
        <v>8</v>
      </c>
      <c r="I84" s="38"/>
    </row>
    <row r="85" spans="1:9" x14ac:dyDescent="0.25">
      <c r="A85" s="38"/>
      <c r="B85" s="38"/>
      <c r="C85" s="38" t="s">
        <v>9</v>
      </c>
      <c r="D85" s="38" t="s">
        <v>10</v>
      </c>
      <c r="E85" s="116" t="s">
        <v>11</v>
      </c>
      <c r="F85" s="117"/>
      <c r="G85" s="2">
        <v>1200</v>
      </c>
      <c r="H85" s="29">
        <v>1200</v>
      </c>
      <c r="I85" s="38"/>
    </row>
    <row r="86" spans="1:9" x14ac:dyDescent="0.25">
      <c r="A86" s="38"/>
      <c r="B86" s="38"/>
      <c r="C86" s="38" t="s">
        <v>9</v>
      </c>
      <c r="D86" s="38" t="s">
        <v>12</v>
      </c>
      <c r="E86" s="116" t="s">
        <v>13</v>
      </c>
      <c r="F86" s="117"/>
      <c r="G86" s="2">
        <v>600</v>
      </c>
      <c r="H86" s="29">
        <v>600</v>
      </c>
      <c r="I86" s="38"/>
    </row>
    <row r="87" spans="1:9" x14ac:dyDescent="0.25">
      <c r="A87" s="38"/>
      <c r="B87" s="38"/>
      <c r="C87" s="38"/>
      <c r="D87" s="38"/>
      <c r="E87" s="116"/>
      <c r="F87" s="117"/>
      <c r="G87" s="38"/>
      <c r="H87" s="29"/>
      <c r="I87" s="38"/>
    </row>
    <row r="88" spans="1:9" x14ac:dyDescent="0.25">
      <c r="A88" s="38"/>
      <c r="B88" s="38"/>
      <c r="C88" s="38"/>
      <c r="D88" s="38"/>
      <c r="E88" s="116"/>
      <c r="F88" s="117"/>
      <c r="G88" s="38"/>
      <c r="H88" s="29"/>
      <c r="I88" s="38"/>
    </row>
    <row r="89" spans="1:9" x14ac:dyDescent="0.25">
      <c r="A89" s="38"/>
      <c r="B89" s="38"/>
      <c r="C89" s="38"/>
      <c r="D89" s="38"/>
      <c r="E89" s="116"/>
      <c r="F89" s="117"/>
      <c r="G89" s="38"/>
      <c r="H89" s="29"/>
      <c r="I89" s="38"/>
    </row>
    <row r="90" spans="1:9" x14ac:dyDescent="0.25">
      <c r="A90" s="38"/>
      <c r="B90" s="38"/>
      <c r="C90" s="38"/>
      <c r="D90" s="38"/>
      <c r="E90" s="116"/>
      <c r="F90" s="117"/>
      <c r="G90" s="38"/>
      <c r="H90" s="29"/>
      <c r="I90" s="38"/>
    </row>
    <row r="91" spans="1:9" x14ac:dyDescent="0.25">
      <c r="A91" s="38"/>
      <c r="B91" s="113"/>
      <c r="C91" s="114"/>
      <c r="D91" s="114"/>
      <c r="E91" s="114"/>
      <c r="F91" s="115"/>
      <c r="G91" s="3" t="s">
        <v>14</v>
      </c>
      <c r="H91" s="33">
        <f>SUM(H85:H90)</f>
        <v>1800</v>
      </c>
      <c r="I91" s="38"/>
    </row>
  </sheetData>
  <mergeCells count="33">
    <mergeCell ref="B76:G76"/>
    <mergeCell ref="B68:G68"/>
    <mergeCell ref="B78:G78"/>
    <mergeCell ref="A4:G4"/>
    <mergeCell ref="B91:F91"/>
    <mergeCell ref="B66:E66"/>
    <mergeCell ref="B42:E42"/>
    <mergeCell ref="E86:F86"/>
    <mergeCell ref="E87:F87"/>
    <mergeCell ref="E88:F88"/>
    <mergeCell ref="E90:F90"/>
    <mergeCell ref="E89:F89"/>
    <mergeCell ref="A83:I83"/>
    <mergeCell ref="A67:I67"/>
    <mergeCell ref="E84:F84"/>
    <mergeCell ref="E85:F85"/>
    <mergeCell ref="B82:F82"/>
    <mergeCell ref="A2:G2"/>
    <mergeCell ref="B77:G77"/>
    <mergeCell ref="A1:H1"/>
    <mergeCell ref="B80:G80"/>
    <mergeCell ref="B81:G81"/>
    <mergeCell ref="B79:G79"/>
    <mergeCell ref="B69:G69"/>
    <mergeCell ref="B70:G70"/>
    <mergeCell ref="B71:G71"/>
    <mergeCell ref="B72:G72"/>
    <mergeCell ref="B73:G73"/>
    <mergeCell ref="B75:G75"/>
    <mergeCell ref="B74:G74"/>
    <mergeCell ref="A43:I43"/>
    <mergeCell ref="A6:I6"/>
    <mergeCell ref="A5:G5"/>
  </mergeCells>
  <dataValidations count="1">
    <dataValidation type="list" allowBlank="1" showInputMessage="1" showErrorMessage="1" sqref="I45:I65 I8:I41">
      <formula1>$P$1:$P$2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topLeftCell="A133" workbookViewId="0">
      <selection activeCell="F30" sqref="F30"/>
    </sheetView>
  </sheetViews>
  <sheetFormatPr defaultRowHeight="15" x14ac:dyDescent="0.25"/>
  <cols>
    <col min="1" max="1" width="23.85546875" customWidth="1"/>
    <col min="2" max="2" width="11.28515625" bestFit="1" customWidth="1"/>
    <col min="3" max="3" width="10.28515625" bestFit="1" customWidth="1"/>
    <col min="4" max="4" width="9.140625" bestFit="1" customWidth="1"/>
    <col min="5" max="5" width="11" bestFit="1" customWidth="1"/>
    <col min="6" max="6" width="10.85546875" bestFit="1" customWidth="1"/>
    <col min="7" max="8" width="10.28515625" bestFit="1" customWidth="1"/>
    <col min="9" max="9" width="10.5703125" bestFit="1" customWidth="1"/>
    <col min="10" max="10" width="11.28515625" bestFit="1" customWidth="1"/>
    <col min="11" max="11" width="27" bestFit="1" customWidth="1"/>
    <col min="12" max="12" width="12.140625" customWidth="1"/>
    <col min="13" max="13" width="10.7109375" customWidth="1"/>
    <col min="15" max="15" width="10.5703125" customWidth="1"/>
    <col min="16" max="16" width="11.140625" customWidth="1"/>
    <col min="17" max="17" width="10.5703125" customWidth="1"/>
    <col min="20" max="20" width="10.7109375" customWidth="1"/>
  </cols>
  <sheetData>
    <row r="1" spans="1:15" ht="19.5" customHeight="1" x14ac:dyDescent="0.3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M1" s="119" t="s">
        <v>72</v>
      </c>
      <c r="N1" s="119"/>
      <c r="O1" s="119"/>
    </row>
    <row r="2" spans="1:15" s="93" customFormat="1" ht="19.5" customHeigh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M2" s="120" t="s">
        <v>73</v>
      </c>
      <c r="N2" s="120"/>
      <c r="O2" s="120"/>
    </row>
    <row r="3" spans="1:15" ht="19.5" thickBot="1" x14ac:dyDescent="0.35">
      <c r="A3" s="55" t="s">
        <v>55</v>
      </c>
      <c r="B3" s="56"/>
      <c r="C3" s="57"/>
      <c r="D3" s="17"/>
      <c r="E3" s="8"/>
      <c r="F3" s="8"/>
      <c r="G3" s="8"/>
      <c r="H3" s="8"/>
      <c r="I3" s="8"/>
      <c r="J3" s="8"/>
    </row>
    <row r="4" spans="1:15" x14ac:dyDescent="0.25">
      <c r="A4" s="60" t="s">
        <v>25</v>
      </c>
      <c r="B4" s="52" t="s">
        <v>26</v>
      </c>
      <c r="C4" s="52" t="s">
        <v>27</v>
      </c>
      <c r="D4" s="52" t="s">
        <v>28</v>
      </c>
      <c r="E4" s="52" t="s">
        <v>29</v>
      </c>
      <c r="F4" s="52" t="s">
        <v>30</v>
      </c>
      <c r="G4" s="52" t="s">
        <v>31</v>
      </c>
      <c r="H4" s="52" t="s">
        <v>32</v>
      </c>
      <c r="I4" s="52" t="s">
        <v>33</v>
      </c>
      <c r="J4" s="52" t="s">
        <v>65</v>
      </c>
      <c r="K4" s="52" t="s">
        <v>71</v>
      </c>
    </row>
    <row r="5" spans="1:15" x14ac:dyDescent="0.25">
      <c r="A5" s="14" t="s">
        <v>64</v>
      </c>
      <c r="B5" s="62">
        <v>1000</v>
      </c>
      <c r="C5" s="63"/>
      <c r="D5" s="63"/>
      <c r="E5" s="63"/>
      <c r="F5" s="63"/>
      <c r="G5" s="63"/>
      <c r="H5" s="63"/>
      <c r="I5" s="63"/>
      <c r="J5" s="76">
        <f>B5</f>
        <v>1000</v>
      </c>
      <c r="K5" s="18"/>
    </row>
    <row r="6" spans="1:15" x14ac:dyDescent="0.25">
      <c r="A6" s="11" t="s">
        <v>34</v>
      </c>
      <c r="B6" s="64"/>
      <c r="C6" s="59">
        <v>3000</v>
      </c>
      <c r="D6" s="59"/>
      <c r="E6" s="59">
        <v>500</v>
      </c>
      <c r="F6" s="59"/>
      <c r="G6" s="59"/>
      <c r="H6" s="59"/>
      <c r="I6" s="64"/>
      <c r="J6" s="77">
        <f>SUM(C6:H6)</f>
        <v>3500</v>
      </c>
      <c r="K6" s="24"/>
    </row>
    <row r="7" spans="1:15" x14ac:dyDescent="0.25">
      <c r="A7" s="14" t="s">
        <v>37</v>
      </c>
      <c r="B7" s="64"/>
      <c r="C7" s="1"/>
      <c r="D7" s="59">
        <v>-200</v>
      </c>
      <c r="E7" s="59"/>
      <c r="F7" s="59"/>
      <c r="G7" s="59"/>
      <c r="H7" s="59"/>
      <c r="I7" s="64"/>
      <c r="J7" s="77">
        <f>SUM(D7:H7)</f>
        <v>-200</v>
      </c>
      <c r="K7" s="1"/>
    </row>
    <row r="8" spans="1:15" x14ac:dyDescent="0.25">
      <c r="A8" s="11"/>
      <c r="B8" s="64"/>
      <c r="C8" s="63"/>
      <c r="D8" s="59"/>
      <c r="E8" s="65"/>
      <c r="F8" s="65"/>
      <c r="G8" s="59"/>
      <c r="H8" s="59"/>
      <c r="I8" s="64"/>
      <c r="J8" s="77"/>
      <c r="K8" s="1"/>
    </row>
    <row r="9" spans="1:15" x14ac:dyDescent="0.25">
      <c r="A9" s="11" t="s">
        <v>56</v>
      </c>
      <c r="B9" s="64">
        <v>765</v>
      </c>
      <c r="C9" s="51"/>
      <c r="D9" s="66">
        <v>51</v>
      </c>
      <c r="E9" s="66"/>
      <c r="F9" s="66"/>
      <c r="G9" s="66"/>
      <c r="H9" s="66"/>
      <c r="I9" s="51">
        <f>SUM(B9-C9-D9-E9-F9-G9-H9)</f>
        <v>714</v>
      </c>
      <c r="J9" s="78"/>
      <c r="K9" s="13" t="s">
        <v>59</v>
      </c>
    </row>
    <row r="10" spans="1:15" x14ac:dyDescent="0.25">
      <c r="A10" s="14" t="s">
        <v>57</v>
      </c>
      <c r="B10" s="64">
        <v>1326</v>
      </c>
      <c r="C10" s="51"/>
      <c r="D10" s="66"/>
      <c r="E10" s="66"/>
      <c r="F10" s="66"/>
      <c r="G10" s="66"/>
      <c r="H10" s="66"/>
      <c r="I10" s="51">
        <f t="shared" ref="I10:I12" si="0">SUM(B10-C10-D10-E10-F10-G10-H10)</f>
        <v>1326</v>
      </c>
      <c r="J10" s="78"/>
      <c r="K10" s="13" t="s">
        <v>60</v>
      </c>
    </row>
    <row r="11" spans="1:15" x14ac:dyDescent="0.25">
      <c r="A11" s="14" t="s">
        <v>58</v>
      </c>
      <c r="B11" s="67">
        <v>1768</v>
      </c>
      <c r="C11" s="50"/>
      <c r="D11" s="68">
        <v>153</v>
      </c>
      <c r="E11" s="69"/>
      <c r="F11" s="69"/>
      <c r="G11" s="69"/>
      <c r="H11" s="69"/>
      <c r="I11" s="51">
        <f t="shared" si="0"/>
        <v>1615</v>
      </c>
      <c r="J11" s="78"/>
      <c r="K11" s="1" t="s">
        <v>61</v>
      </c>
    </row>
    <row r="12" spans="1:15" x14ac:dyDescent="0.25">
      <c r="A12" s="14"/>
      <c r="B12" s="67"/>
      <c r="C12" s="50"/>
      <c r="D12" s="69"/>
      <c r="E12" s="69"/>
      <c r="F12" s="69"/>
      <c r="G12" s="69"/>
      <c r="H12" s="69"/>
      <c r="I12" s="51">
        <f t="shared" si="0"/>
        <v>0</v>
      </c>
      <c r="J12" s="78"/>
      <c r="K12" s="13"/>
    </row>
    <row r="13" spans="1:15" x14ac:dyDescent="0.25">
      <c r="A13" s="11"/>
      <c r="B13" s="64"/>
      <c r="C13" s="51"/>
      <c r="D13" s="70"/>
      <c r="E13" s="66"/>
      <c r="F13" s="66"/>
      <c r="G13" s="66"/>
      <c r="H13" s="66"/>
      <c r="I13" s="51">
        <f>SUM(B13-C13-D13-E13-F13-G13-H13)</f>
        <v>0</v>
      </c>
      <c r="J13" s="78"/>
      <c r="K13" s="13"/>
    </row>
    <row r="14" spans="1:15" x14ac:dyDescent="0.25">
      <c r="A14" s="11"/>
      <c r="B14" s="64"/>
      <c r="C14" s="51"/>
      <c r="D14" s="66"/>
      <c r="E14" s="66"/>
      <c r="F14" s="66"/>
      <c r="G14" s="66"/>
      <c r="H14" s="66"/>
      <c r="I14" s="51">
        <f t="shared" ref="I14" si="1">SUM(B14-C14-D14-E14-F14-G14-H14)</f>
        <v>0</v>
      </c>
      <c r="J14" s="78"/>
      <c r="K14" s="13"/>
    </row>
    <row r="15" spans="1:15" x14ac:dyDescent="0.25">
      <c r="A15" s="11"/>
      <c r="B15" s="64"/>
      <c r="C15" s="51"/>
      <c r="D15" s="66"/>
      <c r="E15" s="66"/>
      <c r="F15" s="66"/>
      <c r="G15" s="66"/>
      <c r="H15" s="66"/>
      <c r="I15" s="51">
        <f>SUM(B15-C15-D15-E15-F15-G15-H15)</f>
        <v>0</v>
      </c>
      <c r="J15" s="78"/>
      <c r="K15" s="13"/>
    </row>
    <row r="16" spans="1:15" x14ac:dyDescent="0.25">
      <c r="A16" s="11"/>
      <c r="B16" s="64"/>
      <c r="C16" s="51"/>
      <c r="D16" s="66"/>
      <c r="E16" s="66"/>
      <c r="F16" s="66"/>
      <c r="G16" s="66"/>
      <c r="H16" s="66"/>
      <c r="I16" s="51">
        <f t="shared" ref="I16:I19" si="2">SUM(B16-C16-D16-E16-F16-G16-H16)</f>
        <v>0</v>
      </c>
      <c r="J16" s="78"/>
      <c r="K16" s="13"/>
    </row>
    <row r="17" spans="1:21" x14ac:dyDescent="0.25">
      <c r="A17" s="11"/>
      <c r="B17" s="64"/>
      <c r="C17" s="51"/>
      <c r="D17" s="66"/>
      <c r="E17" s="66"/>
      <c r="F17" s="66"/>
      <c r="G17" s="66"/>
      <c r="H17" s="66"/>
      <c r="I17" s="51">
        <f t="shared" si="2"/>
        <v>0</v>
      </c>
      <c r="J17" s="78"/>
      <c r="K17" s="13"/>
    </row>
    <row r="18" spans="1:21" x14ac:dyDescent="0.25">
      <c r="A18" s="14"/>
      <c r="B18" s="64"/>
      <c r="C18" s="51"/>
      <c r="D18" s="66"/>
      <c r="E18" s="66"/>
      <c r="F18" s="66"/>
      <c r="G18" s="66"/>
      <c r="H18" s="66"/>
      <c r="I18" s="51">
        <f t="shared" si="2"/>
        <v>0</v>
      </c>
      <c r="J18" s="78"/>
      <c r="K18" s="13"/>
    </row>
    <row r="19" spans="1:21" x14ac:dyDescent="0.25">
      <c r="A19" s="14"/>
      <c r="B19" s="64"/>
      <c r="C19" s="51"/>
      <c r="D19" s="66"/>
      <c r="E19" s="66"/>
      <c r="F19" s="66"/>
      <c r="G19" s="66"/>
      <c r="H19" s="66"/>
      <c r="I19" s="51">
        <f t="shared" si="2"/>
        <v>0</v>
      </c>
      <c r="J19" s="78"/>
      <c r="K19" s="13"/>
    </row>
    <row r="20" spans="1:21" ht="15.75" thickBot="1" x14ac:dyDescent="0.3">
      <c r="A20" s="15"/>
      <c r="B20" s="71"/>
      <c r="C20" s="72"/>
      <c r="D20" s="73"/>
      <c r="E20" s="73"/>
      <c r="F20" s="73"/>
      <c r="G20" s="73"/>
      <c r="H20" s="73"/>
      <c r="I20" s="51">
        <f>SUM(B20-C20-D20-E20-F20-G20-H20)</f>
        <v>0</v>
      </c>
      <c r="J20" s="79"/>
      <c r="K20" s="15"/>
      <c r="U20" s="8"/>
    </row>
    <row r="21" spans="1:21" ht="15.75" thickBot="1" x14ac:dyDescent="0.3">
      <c r="A21" s="10" t="s">
        <v>66</v>
      </c>
      <c r="B21" s="81">
        <f>SUM(B9:B20)</f>
        <v>3859</v>
      </c>
      <c r="C21" s="80">
        <f>SUM(C9:C20)</f>
        <v>0</v>
      </c>
      <c r="D21" s="80">
        <f>SUM(D9:D20)</f>
        <v>204</v>
      </c>
      <c r="E21" s="80">
        <f>SUM(E9:E20)</f>
        <v>0</v>
      </c>
      <c r="F21" s="81">
        <f t="shared" ref="F21:H21" si="3">SUM(F9:F20)</f>
        <v>0</v>
      </c>
      <c r="G21" s="81">
        <f t="shared" si="3"/>
        <v>0</v>
      </c>
      <c r="H21" s="81">
        <f t="shared" si="3"/>
        <v>0</v>
      </c>
      <c r="I21" s="80">
        <f>SUM(I9:I20)</f>
        <v>3655</v>
      </c>
      <c r="J21" s="16"/>
      <c r="K21" s="53"/>
    </row>
    <row r="22" spans="1:21" x14ac:dyDescent="0.25">
      <c r="A22" s="17"/>
    </row>
    <row r="23" spans="1:21" x14ac:dyDescent="0.25">
      <c r="A23" s="21" t="s">
        <v>63</v>
      </c>
      <c r="B23" s="82">
        <f>J5+J6+J7-C21-D21-E21-F21-G21-H21</f>
        <v>4096</v>
      </c>
    </row>
    <row r="24" spans="1:21" x14ac:dyDescent="0.25">
      <c r="A24" s="17"/>
    </row>
    <row r="26" spans="1:21" ht="19.5" thickBot="1" x14ac:dyDescent="0.35">
      <c r="A26" s="55" t="s">
        <v>36</v>
      </c>
      <c r="B26" s="54"/>
      <c r="C26" s="8"/>
      <c r="D26" s="8"/>
      <c r="E26" s="8"/>
      <c r="F26" s="8"/>
      <c r="G26" s="8"/>
      <c r="H26" s="8"/>
      <c r="I26" s="8"/>
      <c r="J26" s="8"/>
    </row>
    <row r="27" spans="1:21" x14ac:dyDescent="0.25">
      <c r="A27" s="60" t="s">
        <v>25</v>
      </c>
      <c r="B27" s="52" t="s">
        <v>26</v>
      </c>
      <c r="C27" s="52" t="s">
        <v>27</v>
      </c>
      <c r="D27" s="52" t="s">
        <v>28</v>
      </c>
      <c r="E27" s="52" t="s">
        <v>29</v>
      </c>
      <c r="F27" s="52" t="s">
        <v>30</v>
      </c>
      <c r="G27" s="52" t="s">
        <v>31</v>
      </c>
      <c r="H27" s="52" t="s">
        <v>32</v>
      </c>
      <c r="I27" s="52" t="s">
        <v>33</v>
      </c>
      <c r="J27" s="52" t="s">
        <v>65</v>
      </c>
      <c r="K27" s="52" t="s">
        <v>71</v>
      </c>
    </row>
    <row r="28" spans="1:21" x14ac:dyDescent="0.25">
      <c r="A28" s="14" t="s">
        <v>64</v>
      </c>
      <c r="B28" s="62">
        <v>36861</v>
      </c>
      <c r="C28" s="63"/>
      <c r="D28" s="63"/>
      <c r="E28" s="63"/>
      <c r="F28" s="63"/>
      <c r="G28" s="63"/>
      <c r="H28" s="63"/>
      <c r="I28" s="63"/>
      <c r="J28" s="76">
        <f>B28</f>
        <v>36861</v>
      </c>
      <c r="K28" s="18"/>
    </row>
    <row r="29" spans="1:21" x14ac:dyDescent="0.25">
      <c r="A29" s="11" t="s">
        <v>34</v>
      </c>
      <c r="B29" s="64"/>
      <c r="C29" s="59"/>
      <c r="D29" s="59">
        <v>200</v>
      </c>
      <c r="E29" s="59"/>
      <c r="F29" s="59"/>
      <c r="G29" s="59"/>
      <c r="H29" s="59"/>
      <c r="I29" s="64"/>
      <c r="J29" s="77">
        <f>SUM(C29:H29)</f>
        <v>200</v>
      </c>
      <c r="K29" s="24"/>
    </row>
    <row r="30" spans="1:21" x14ac:dyDescent="0.25">
      <c r="A30" s="14" t="s">
        <v>37</v>
      </c>
      <c r="B30" s="62"/>
      <c r="C30" s="63"/>
      <c r="D30" s="63"/>
      <c r="E30" s="63"/>
      <c r="F30" s="63">
        <v>-3000</v>
      </c>
      <c r="G30" s="63"/>
      <c r="H30" s="63"/>
      <c r="I30" s="62"/>
      <c r="J30" s="77">
        <f>SUM(C30:H30)</f>
        <v>-3000</v>
      </c>
      <c r="K30" s="1"/>
    </row>
    <row r="31" spans="1:21" x14ac:dyDescent="0.25">
      <c r="A31" s="14"/>
      <c r="B31" s="62"/>
      <c r="C31" s="63"/>
      <c r="D31" s="63"/>
      <c r="E31" s="63"/>
      <c r="F31" s="63"/>
      <c r="G31" s="63"/>
      <c r="H31" s="63"/>
      <c r="I31" s="62"/>
      <c r="J31" s="77"/>
      <c r="K31" s="1"/>
    </row>
    <row r="32" spans="1:21" x14ac:dyDescent="0.25">
      <c r="A32" s="11" t="s">
        <v>56</v>
      </c>
      <c r="B32" s="64">
        <v>300</v>
      </c>
      <c r="C32" s="51"/>
      <c r="D32" s="66">
        <v>51</v>
      </c>
      <c r="E32" s="66"/>
      <c r="F32" s="66"/>
      <c r="G32" s="66"/>
      <c r="H32" s="66"/>
      <c r="I32" s="51">
        <f>SUM(B32-C32-D32-E32-F32-G32-H32)</f>
        <v>249</v>
      </c>
      <c r="J32" s="78"/>
      <c r="K32" s="1"/>
    </row>
    <row r="33" spans="1:11" x14ac:dyDescent="0.25">
      <c r="A33" s="14" t="s">
        <v>57</v>
      </c>
      <c r="B33" s="64">
        <v>400</v>
      </c>
      <c r="C33" s="51"/>
      <c r="D33" s="66"/>
      <c r="E33" s="66"/>
      <c r="F33" s="66"/>
      <c r="G33" s="66"/>
      <c r="H33" s="66"/>
      <c r="I33" s="51">
        <f t="shared" ref="I33:I35" si="4">SUM(B33-C33-D33-E33-F33-G33-H33)</f>
        <v>400</v>
      </c>
      <c r="J33" s="78"/>
      <c r="K33" s="13"/>
    </row>
    <row r="34" spans="1:11" x14ac:dyDescent="0.25">
      <c r="A34" s="14" t="s">
        <v>58</v>
      </c>
      <c r="B34" s="67">
        <v>300</v>
      </c>
      <c r="C34" s="50"/>
      <c r="D34" s="68">
        <v>153</v>
      </c>
      <c r="E34" s="69"/>
      <c r="F34" s="69"/>
      <c r="G34" s="69"/>
      <c r="H34" s="69"/>
      <c r="I34" s="51">
        <f t="shared" si="4"/>
        <v>147</v>
      </c>
      <c r="J34" s="78"/>
      <c r="K34" s="13"/>
    </row>
    <row r="35" spans="1:11" x14ac:dyDescent="0.25">
      <c r="A35" s="14"/>
      <c r="B35" s="67"/>
      <c r="C35" s="50"/>
      <c r="D35" s="69"/>
      <c r="E35" s="69"/>
      <c r="F35" s="69"/>
      <c r="G35" s="69"/>
      <c r="H35" s="69"/>
      <c r="I35" s="51">
        <f t="shared" si="4"/>
        <v>0</v>
      </c>
      <c r="J35" s="78"/>
      <c r="K35" s="13"/>
    </row>
    <row r="36" spans="1:11" x14ac:dyDescent="0.25">
      <c r="A36" s="11"/>
      <c r="B36" s="64"/>
      <c r="C36" s="51"/>
      <c r="D36" s="70"/>
      <c r="E36" s="66"/>
      <c r="F36" s="66"/>
      <c r="G36" s="66"/>
      <c r="H36" s="66"/>
      <c r="I36" s="51">
        <f>SUM(B36-C36-D36-E36-F36-G36-H36)</f>
        <v>0</v>
      </c>
      <c r="J36" s="78"/>
      <c r="K36" s="13"/>
    </row>
    <row r="37" spans="1:11" x14ac:dyDescent="0.25">
      <c r="A37" s="11"/>
      <c r="B37" s="64"/>
      <c r="C37" s="51"/>
      <c r="D37" s="66"/>
      <c r="E37" s="66"/>
      <c r="F37" s="66"/>
      <c r="G37" s="66"/>
      <c r="H37" s="66"/>
      <c r="I37" s="51">
        <f t="shared" ref="I37" si="5">SUM(B37-C37-D37-E37-F37-G37-H37)</f>
        <v>0</v>
      </c>
      <c r="J37" s="78"/>
      <c r="K37" s="13"/>
    </row>
    <row r="38" spans="1:11" x14ac:dyDescent="0.25">
      <c r="A38" s="11"/>
      <c r="B38" s="64"/>
      <c r="C38" s="51"/>
      <c r="D38" s="66"/>
      <c r="E38" s="66"/>
      <c r="F38" s="66"/>
      <c r="G38" s="66"/>
      <c r="H38" s="66"/>
      <c r="I38" s="51">
        <f>SUM(B38-C38-D38-E38-F38-G38-H38)</f>
        <v>0</v>
      </c>
      <c r="J38" s="78"/>
      <c r="K38" s="13"/>
    </row>
    <row r="39" spans="1:11" x14ac:dyDescent="0.25">
      <c r="A39" s="11"/>
      <c r="B39" s="64"/>
      <c r="C39" s="51"/>
      <c r="D39" s="66"/>
      <c r="E39" s="66"/>
      <c r="F39" s="66"/>
      <c r="G39" s="66"/>
      <c r="H39" s="66"/>
      <c r="I39" s="51">
        <f t="shared" ref="I39:I42" si="6">SUM(B39-C39-D39-E39-F39-G39-H39)</f>
        <v>0</v>
      </c>
      <c r="J39" s="78"/>
      <c r="K39" s="13"/>
    </row>
    <row r="40" spans="1:11" x14ac:dyDescent="0.25">
      <c r="A40" s="11"/>
      <c r="B40" s="64"/>
      <c r="C40" s="51"/>
      <c r="D40" s="66"/>
      <c r="E40" s="66"/>
      <c r="F40" s="66"/>
      <c r="G40" s="66"/>
      <c r="H40" s="66"/>
      <c r="I40" s="51">
        <f t="shared" si="6"/>
        <v>0</v>
      </c>
      <c r="J40" s="78"/>
      <c r="K40" s="13"/>
    </row>
    <row r="41" spans="1:11" x14ac:dyDescent="0.25">
      <c r="A41" s="14"/>
      <c r="B41" s="64"/>
      <c r="C41" s="51"/>
      <c r="D41" s="66"/>
      <c r="E41" s="66"/>
      <c r="F41" s="66"/>
      <c r="G41" s="66"/>
      <c r="H41" s="66"/>
      <c r="I41" s="51">
        <f t="shared" si="6"/>
        <v>0</v>
      </c>
      <c r="J41" s="78"/>
      <c r="K41" s="13"/>
    </row>
    <row r="42" spans="1:11" x14ac:dyDescent="0.25">
      <c r="A42" s="14"/>
      <c r="B42" s="64"/>
      <c r="C42" s="51"/>
      <c r="D42" s="66"/>
      <c r="E42" s="66"/>
      <c r="F42" s="66"/>
      <c r="G42" s="66"/>
      <c r="H42" s="66"/>
      <c r="I42" s="51">
        <f t="shared" si="6"/>
        <v>0</v>
      </c>
      <c r="J42" s="78"/>
      <c r="K42" s="13"/>
    </row>
    <row r="43" spans="1:11" x14ac:dyDescent="0.25">
      <c r="A43" s="15"/>
      <c r="B43" s="71"/>
      <c r="C43" s="72"/>
      <c r="D43" s="73"/>
      <c r="E43" s="73"/>
      <c r="F43" s="73"/>
      <c r="G43" s="73"/>
      <c r="H43" s="73"/>
      <c r="I43" s="51">
        <f>SUM(B43-C43-D43-E43-F43-G43-H43)</f>
        <v>0</v>
      </c>
      <c r="J43" s="79"/>
      <c r="K43" s="13"/>
    </row>
    <row r="44" spans="1:11" ht="15.75" thickBot="1" x14ac:dyDescent="0.3">
      <c r="A44" s="14"/>
      <c r="B44" s="67"/>
      <c r="C44" s="51"/>
      <c r="D44" s="51"/>
      <c r="E44" s="74"/>
      <c r="F44" s="74"/>
      <c r="G44" s="74"/>
      <c r="H44" s="74"/>
      <c r="I44" s="51"/>
      <c r="J44" s="79"/>
      <c r="K44" s="25"/>
    </row>
    <row r="45" spans="1:11" ht="15.75" thickBot="1" x14ac:dyDescent="0.3">
      <c r="A45" s="10" t="s">
        <v>35</v>
      </c>
      <c r="B45" s="81">
        <f t="shared" ref="B45:I45" si="7">SUM(B32:B44)</f>
        <v>1000</v>
      </c>
      <c r="C45" s="80">
        <f t="shared" si="7"/>
        <v>0</v>
      </c>
      <c r="D45" s="80">
        <f t="shared" si="7"/>
        <v>204</v>
      </c>
      <c r="E45" s="80">
        <f t="shared" si="7"/>
        <v>0</v>
      </c>
      <c r="F45" s="81">
        <f t="shared" si="7"/>
        <v>0</v>
      </c>
      <c r="G45" s="81">
        <f t="shared" si="7"/>
        <v>0</v>
      </c>
      <c r="H45" s="81">
        <f t="shared" si="7"/>
        <v>0</v>
      </c>
      <c r="I45" s="80">
        <f t="shared" si="7"/>
        <v>796</v>
      </c>
      <c r="J45" s="19"/>
      <c r="K45" s="53"/>
    </row>
    <row r="46" spans="1:11" x14ac:dyDescent="0.25">
      <c r="A46" s="9"/>
      <c r="B46" s="20"/>
      <c r="C46" s="20"/>
      <c r="D46" s="20"/>
      <c r="E46" s="20"/>
      <c r="F46" s="20"/>
      <c r="G46" s="20"/>
      <c r="H46" s="20"/>
      <c r="I46" s="20"/>
      <c r="J46" s="20"/>
    </row>
    <row r="47" spans="1:11" x14ac:dyDescent="0.25">
      <c r="A47" s="21" t="s">
        <v>46</v>
      </c>
      <c r="B47" s="75">
        <f>J28+J29+J30-C45-D45-E45-F45-G45-H45</f>
        <v>33857</v>
      </c>
      <c r="D47" s="20"/>
      <c r="E47" s="20"/>
      <c r="F47" s="20"/>
      <c r="G47" s="20"/>
      <c r="H47" s="20"/>
      <c r="I47" s="20"/>
      <c r="J47" s="20"/>
    </row>
    <row r="49" spans="1:11" x14ac:dyDescent="0.25">
      <c r="A49" s="8"/>
    </row>
    <row r="50" spans="1:11" ht="19.5" thickBot="1" x14ac:dyDescent="0.35">
      <c r="A50" s="58" t="s">
        <v>38</v>
      </c>
      <c r="B50" s="7"/>
      <c r="C50" s="8"/>
      <c r="D50" s="8"/>
      <c r="E50" s="8"/>
      <c r="F50" s="8"/>
      <c r="G50" s="8"/>
      <c r="H50" s="8"/>
      <c r="I50" s="8"/>
      <c r="J50" s="8"/>
    </row>
    <row r="51" spans="1:11" x14ac:dyDescent="0.25">
      <c r="A51" s="60" t="s">
        <v>25</v>
      </c>
      <c r="B51" s="61" t="s">
        <v>26</v>
      </c>
      <c r="C51" s="52" t="s">
        <v>27</v>
      </c>
      <c r="D51" s="52" t="s">
        <v>28</v>
      </c>
      <c r="E51" s="52" t="s">
        <v>29</v>
      </c>
      <c r="F51" s="52" t="s">
        <v>30</v>
      </c>
      <c r="G51" s="52" t="s">
        <v>31</v>
      </c>
      <c r="H51" s="52" t="s">
        <v>32</v>
      </c>
      <c r="I51" s="61" t="s">
        <v>33</v>
      </c>
      <c r="J51" s="52" t="s">
        <v>65</v>
      </c>
      <c r="K51" s="52" t="s">
        <v>62</v>
      </c>
    </row>
    <row r="52" spans="1:11" x14ac:dyDescent="0.25">
      <c r="A52" s="22" t="s">
        <v>64</v>
      </c>
      <c r="B52" s="88"/>
      <c r="C52" s="89"/>
      <c r="D52" s="89"/>
      <c r="E52" s="89"/>
      <c r="F52" s="63"/>
      <c r="G52" s="63"/>
      <c r="H52" s="63"/>
      <c r="I52" s="62"/>
      <c r="J52" s="85">
        <f>B52</f>
        <v>0</v>
      </c>
      <c r="K52" s="1"/>
    </row>
    <row r="53" spans="1:11" x14ac:dyDescent="0.25">
      <c r="A53" s="14" t="s">
        <v>34</v>
      </c>
      <c r="B53" s="62"/>
      <c r="C53" s="63">
        <v>680</v>
      </c>
      <c r="D53" s="63"/>
      <c r="E53" s="63"/>
      <c r="F53" s="86"/>
      <c r="G53" s="63"/>
      <c r="H53" s="63"/>
      <c r="I53" s="62"/>
      <c r="J53" s="85">
        <f>SUM(C53:H53)</f>
        <v>680</v>
      </c>
      <c r="K53" s="1"/>
    </row>
    <row r="54" spans="1:11" x14ac:dyDescent="0.25">
      <c r="A54" s="27" t="s">
        <v>37</v>
      </c>
      <c r="B54" s="51"/>
      <c r="C54" s="51"/>
      <c r="D54" s="51"/>
      <c r="E54" s="51"/>
      <c r="F54" s="87"/>
      <c r="G54" s="51"/>
      <c r="H54" s="51"/>
      <c r="I54" s="51"/>
      <c r="J54" s="78">
        <f>SUM(C54:H54)</f>
        <v>0</v>
      </c>
      <c r="K54" s="1"/>
    </row>
    <row r="55" spans="1:11" x14ac:dyDescent="0.25">
      <c r="A55" s="27"/>
      <c r="B55" s="51"/>
      <c r="C55" s="51"/>
      <c r="D55" s="51"/>
      <c r="E55" s="51"/>
      <c r="F55" s="87"/>
      <c r="G55" s="51"/>
      <c r="H55" s="51"/>
      <c r="I55" s="51"/>
      <c r="J55" s="78"/>
      <c r="K55" s="1"/>
    </row>
    <row r="56" spans="1:11" x14ac:dyDescent="0.25">
      <c r="A56" s="1" t="s">
        <v>67</v>
      </c>
      <c r="B56" s="51">
        <v>680</v>
      </c>
      <c r="C56" s="51">
        <v>340</v>
      </c>
      <c r="D56" s="51">
        <v>272</v>
      </c>
      <c r="E56" s="51"/>
      <c r="F56" s="87"/>
      <c r="G56" s="51"/>
      <c r="H56" s="51"/>
      <c r="I56" s="51">
        <f t="shared" ref="I56:I66" si="8">SUM(B56-C56-D56-E56-F56-G56-H56)</f>
        <v>68</v>
      </c>
      <c r="J56" s="78"/>
      <c r="K56" s="1"/>
    </row>
    <row r="57" spans="1:11" x14ac:dyDescent="0.25">
      <c r="A57" s="24"/>
      <c r="B57" s="90"/>
      <c r="C57" s="90"/>
      <c r="D57" s="90"/>
      <c r="E57" s="90"/>
      <c r="F57" s="51"/>
      <c r="G57" s="51"/>
      <c r="H57" s="51"/>
      <c r="I57" s="51">
        <f t="shared" si="8"/>
        <v>0</v>
      </c>
      <c r="J57" s="78"/>
      <c r="K57" s="1"/>
    </row>
    <row r="58" spans="1:11" x14ac:dyDescent="0.25">
      <c r="A58" s="13"/>
      <c r="B58" s="51"/>
      <c r="C58" s="51"/>
      <c r="D58" s="51"/>
      <c r="E58" s="51"/>
      <c r="F58" s="51"/>
      <c r="G58" s="51"/>
      <c r="H58" s="51"/>
      <c r="I58" s="51">
        <f t="shared" si="8"/>
        <v>0</v>
      </c>
      <c r="J58" s="78"/>
      <c r="K58" s="1"/>
    </row>
    <row r="59" spans="1:11" x14ac:dyDescent="0.25">
      <c r="A59" s="1"/>
      <c r="B59" s="51"/>
      <c r="C59" s="51"/>
      <c r="D59" s="51"/>
      <c r="E59" s="51"/>
      <c r="F59" s="51"/>
      <c r="G59" s="51"/>
      <c r="H59" s="51"/>
      <c r="I59" s="51">
        <f t="shared" si="8"/>
        <v>0</v>
      </c>
      <c r="J59" s="78"/>
      <c r="K59" s="1"/>
    </row>
    <row r="60" spans="1:11" x14ac:dyDescent="0.25">
      <c r="A60" s="1"/>
      <c r="B60" s="51"/>
      <c r="C60" s="51"/>
      <c r="D60" s="51"/>
      <c r="E60" s="51"/>
      <c r="F60" s="51"/>
      <c r="G60" s="51"/>
      <c r="H60" s="51"/>
      <c r="I60" s="51">
        <f t="shared" si="8"/>
        <v>0</v>
      </c>
      <c r="J60" s="78"/>
      <c r="K60" s="1"/>
    </row>
    <row r="61" spans="1:11" x14ac:dyDescent="0.25">
      <c r="A61" s="1"/>
      <c r="B61" s="51"/>
      <c r="C61" s="51"/>
      <c r="D61" s="51"/>
      <c r="E61" s="51"/>
      <c r="F61" s="51"/>
      <c r="G61" s="51"/>
      <c r="H61" s="51"/>
      <c r="I61" s="51">
        <f t="shared" si="8"/>
        <v>0</v>
      </c>
      <c r="J61" s="78"/>
      <c r="K61" s="1"/>
    </row>
    <row r="62" spans="1:11" x14ac:dyDescent="0.25">
      <c r="A62" s="1"/>
      <c r="B62" s="51"/>
      <c r="C62" s="51"/>
      <c r="D62" s="51"/>
      <c r="E62" s="51"/>
      <c r="F62" s="51"/>
      <c r="G62" s="51"/>
      <c r="H62" s="51"/>
      <c r="I62" s="51">
        <f t="shared" si="8"/>
        <v>0</v>
      </c>
      <c r="J62" s="78"/>
      <c r="K62" s="1"/>
    </row>
    <row r="63" spans="1:11" x14ac:dyDescent="0.25">
      <c r="A63" s="1"/>
      <c r="B63" s="51"/>
      <c r="C63" s="51"/>
      <c r="D63" s="51"/>
      <c r="E63" s="51"/>
      <c r="F63" s="51"/>
      <c r="G63" s="51"/>
      <c r="H63" s="51"/>
      <c r="I63" s="51">
        <f t="shared" si="8"/>
        <v>0</v>
      </c>
      <c r="J63" s="78"/>
      <c r="K63" s="1"/>
    </row>
    <row r="64" spans="1:11" x14ac:dyDescent="0.25">
      <c r="A64" s="1"/>
      <c r="B64" s="51"/>
      <c r="C64" s="51"/>
      <c r="D64" s="51"/>
      <c r="E64" s="51"/>
      <c r="F64" s="51"/>
      <c r="G64" s="51"/>
      <c r="H64" s="51"/>
      <c r="I64" s="51">
        <f t="shared" si="8"/>
        <v>0</v>
      </c>
      <c r="J64" s="78"/>
      <c r="K64" s="1"/>
    </row>
    <row r="65" spans="1:19" x14ac:dyDescent="0.25">
      <c r="A65" s="1"/>
      <c r="B65" s="51"/>
      <c r="C65" s="51"/>
      <c r="D65" s="51"/>
      <c r="E65" s="51"/>
      <c r="F65" s="51"/>
      <c r="G65" s="51"/>
      <c r="H65" s="51"/>
      <c r="I65" s="51">
        <f t="shared" si="8"/>
        <v>0</v>
      </c>
      <c r="J65" s="78"/>
      <c r="K65" s="1"/>
    </row>
    <row r="66" spans="1:19" x14ac:dyDescent="0.25">
      <c r="A66" s="1"/>
      <c r="B66" s="51"/>
      <c r="C66" s="51"/>
      <c r="D66" s="51"/>
      <c r="E66" s="51"/>
      <c r="F66" s="51"/>
      <c r="G66" s="51"/>
      <c r="H66" s="51"/>
      <c r="I66" s="51">
        <f t="shared" si="8"/>
        <v>0</v>
      </c>
      <c r="J66" s="78"/>
      <c r="K66" s="1"/>
    </row>
    <row r="67" spans="1:19" ht="15.75" thickBot="1" x14ac:dyDescent="0.3">
      <c r="A67" s="15"/>
      <c r="B67" s="71"/>
      <c r="C67" s="71"/>
      <c r="D67" s="71"/>
      <c r="E67" s="71"/>
      <c r="F67" s="71"/>
      <c r="G67" s="84"/>
      <c r="H67" s="84"/>
      <c r="I67" s="71"/>
      <c r="J67" s="79"/>
      <c r="K67" s="15"/>
    </row>
    <row r="68" spans="1:19" ht="15.75" thickBot="1" x14ac:dyDescent="0.3">
      <c r="A68" s="10" t="s">
        <v>35</v>
      </c>
      <c r="B68" s="80">
        <f>SUM(B56:B67)</f>
        <v>680</v>
      </c>
      <c r="C68" s="80">
        <f>SUM(C56:C67)</f>
        <v>340</v>
      </c>
      <c r="D68" s="80">
        <f>SUM(D56:D67)</f>
        <v>272</v>
      </c>
      <c r="E68" s="80">
        <f>SUM(E56:E67)</f>
        <v>0</v>
      </c>
      <c r="F68" s="81">
        <f t="shared" ref="F68:H68" si="9">SUM(F56:F67)</f>
        <v>0</v>
      </c>
      <c r="G68" s="81">
        <f t="shared" si="9"/>
        <v>0</v>
      </c>
      <c r="H68" s="81">
        <f t="shared" si="9"/>
        <v>0</v>
      </c>
      <c r="I68" s="81">
        <f>SUM(I56:I67)</f>
        <v>68</v>
      </c>
      <c r="J68" s="83"/>
      <c r="K68" s="53"/>
    </row>
    <row r="69" spans="1:19" x14ac:dyDescent="0.25">
      <c r="A69" s="9"/>
      <c r="B69" s="20"/>
      <c r="C69" s="20"/>
      <c r="D69" s="20"/>
      <c r="E69" s="20"/>
      <c r="F69" s="20"/>
      <c r="G69" s="20"/>
      <c r="H69" s="20"/>
      <c r="I69" s="20"/>
      <c r="J69" s="20"/>
    </row>
    <row r="70" spans="1:19" x14ac:dyDescent="0.25">
      <c r="A70" s="23" t="s">
        <v>39</v>
      </c>
      <c r="B70" s="75">
        <f>J52+J53-J54-C68-D68-E68-F68-G68-H68</f>
        <v>68</v>
      </c>
      <c r="C70" s="20"/>
      <c r="D70" s="20"/>
      <c r="E70" s="20"/>
      <c r="F70" s="20"/>
      <c r="G70" s="20"/>
      <c r="H70" s="20"/>
      <c r="I70" s="20"/>
      <c r="J70" s="20"/>
    </row>
    <row r="71" spans="1:19" x14ac:dyDescent="0.25">
      <c r="A71" s="9"/>
      <c r="B71" s="20"/>
      <c r="C71" s="20"/>
      <c r="D71" s="20"/>
      <c r="E71" s="20"/>
      <c r="F71" s="20"/>
      <c r="G71" s="20"/>
      <c r="H71" s="20"/>
      <c r="I71" s="20"/>
      <c r="J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5">
      <c r="A72" s="9"/>
      <c r="B72" s="20"/>
      <c r="C72" s="20"/>
      <c r="D72" s="20"/>
      <c r="E72" s="20"/>
      <c r="F72" s="20"/>
      <c r="G72" s="20"/>
      <c r="H72" s="20"/>
      <c r="I72" s="20"/>
      <c r="J72" s="20"/>
      <c r="L72" s="20"/>
      <c r="M72" s="20"/>
      <c r="N72" s="20"/>
      <c r="O72" s="20"/>
      <c r="P72" s="20"/>
      <c r="Q72" s="20"/>
      <c r="R72" s="20"/>
      <c r="S72" s="20"/>
    </row>
    <row r="73" spans="1:19" ht="18.75" x14ac:dyDescent="0.3">
      <c r="A73" s="118" t="s">
        <v>40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</row>
    <row r="74" spans="1:19" s="93" customFormat="1" ht="18.75" x14ac:dyDescent="0.3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9" ht="19.5" thickBot="1" x14ac:dyDescent="0.35">
      <c r="A75" s="55" t="s">
        <v>55</v>
      </c>
      <c r="B75" s="56"/>
      <c r="C75" s="57"/>
      <c r="D75" s="17"/>
      <c r="E75" s="8"/>
      <c r="F75" s="8"/>
      <c r="G75" s="8"/>
      <c r="H75" s="8"/>
      <c r="I75" s="8"/>
      <c r="J75" s="8"/>
    </row>
    <row r="76" spans="1:19" x14ac:dyDescent="0.25">
      <c r="A76" s="60" t="s">
        <v>25</v>
      </c>
      <c r="B76" s="52" t="s">
        <v>26</v>
      </c>
      <c r="C76" s="52" t="s">
        <v>68</v>
      </c>
      <c r="D76" s="52" t="s">
        <v>41</v>
      </c>
      <c r="E76" s="52" t="s">
        <v>42</v>
      </c>
      <c r="F76" s="52" t="s">
        <v>43</v>
      </c>
      <c r="G76" s="52" t="s">
        <v>44</v>
      </c>
      <c r="H76" s="52" t="s">
        <v>45</v>
      </c>
      <c r="I76" s="52" t="s">
        <v>33</v>
      </c>
      <c r="J76" s="52" t="s">
        <v>65</v>
      </c>
      <c r="K76" s="52" t="s">
        <v>70</v>
      </c>
    </row>
    <row r="77" spans="1:19" x14ac:dyDescent="0.25">
      <c r="A77" s="14" t="s">
        <v>69</v>
      </c>
      <c r="B77" s="62"/>
      <c r="C77" s="63"/>
      <c r="D77" s="63"/>
      <c r="E77" s="63"/>
      <c r="F77" s="63"/>
      <c r="G77" s="63"/>
      <c r="H77" s="63"/>
      <c r="I77" s="63"/>
      <c r="J77" s="76">
        <f>B77</f>
        <v>0</v>
      </c>
      <c r="K77" s="18"/>
    </row>
    <row r="78" spans="1:19" x14ac:dyDescent="0.25">
      <c r="A78" s="11" t="s">
        <v>34</v>
      </c>
      <c r="B78" s="64"/>
      <c r="C78" s="59"/>
      <c r="D78" s="59"/>
      <c r="E78" s="59"/>
      <c r="F78" s="59"/>
      <c r="G78" s="59"/>
      <c r="H78" s="59"/>
      <c r="I78" s="64"/>
      <c r="J78" s="77">
        <f>SUM(C78:H78)</f>
        <v>0</v>
      </c>
      <c r="K78" s="24"/>
    </row>
    <row r="79" spans="1:19" x14ac:dyDescent="0.25">
      <c r="A79" s="14" t="s">
        <v>37</v>
      </c>
      <c r="B79" s="64"/>
      <c r="C79" s="59"/>
      <c r="D79" s="59"/>
      <c r="E79" s="59"/>
      <c r="F79" s="59"/>
      <c r="G79" s="59"/>
      <c r="H79" s="59"/>
      <c r="I79" s="64"/>
      <c r="J79" s="77">
        <f>SUM(C79:H79)</f>
        <v>0</v>
      </c>
      <c r="K79" s="1"/>
    </row>
    <row r="80" spans="1:19" x14ac:dyDescent="0.25">
      <c r="A80" s="11"/>
      <c r="B80" s="64"/>
      <c r="C80" s="59"/>
      <c r="D80" s="59"/>
      <c r="E80" s="65"/>
      <c r="F80" s="65"/>
      <c r="G80" s="59"/>
      <c r="H80" s="59"/>
      <c r="I80" s="64"/>
      <c r="J80" s="77"/>
      <c r="K80" s="1"/>
      <c r="L80" s="12"/>
    </row>
    <row r="81" spans="1:12" x14ac:dyDescent="0.25">
      <c r="A81" s="11" t="s">
        <v>56</v>
      </c>
      <c r="B81" s="64"/>
      <c r="C81" s="51"/>
      <c r="D81" s="66"/>
      <c r="E81" s="66"/>
      <c r="F81" s="66"/>
      <c r="G81" s="66"/>
      <c r="H81" s="66"/>
      <c r="I81" s="51">
        <f>SUM(B81-C81-D81-E81-F81-G81-H81)</f>
        <v>0</v>
      </c>
      <c r="J81" s="78"/>
      <c r="K81" s="13"/>
      <c r="L81" s="12"/>
    </row>
    <row r="82" spans="1:12" x14ac:dyDescent="0.25">
      <c r="A82" s="14" t="s">
        <v>57</v>
      </c>
      <c r="B82" s="64"/>
      <c r="C82" s="51"/>
      <c r="D82" s="66"/>
      <c r="E82" s="66"/>
      <c r="F82" s="66"/>
      <c r="G82" s="66"/>
      <c r="H82" s="66"/>
      <c r="I82" s="51">
        <f t="shared" ref="I82:I84" si="10">SUM(B82-C82-D82-E82-F82-G82-H82)</f>
        <v>0</v>
      </c>
      <c r="J82" s="78"/>
      <c r="K82" s="13"/>
      <c r="L82" s="12"/>
    </row>
    <row r="83" spans="1:12" x14ac:dyDescent="0.25">
      <c r="A83" s="14" t="s">
        <v>58</v>
      </c>
      <c r="B83" s="67"/>
      <c r="C83" s="50"/>
      <c r="D83" s="68"/>
      <c r="E83" s="69"/>
      <c r="F83" s="69"/>
      <c r="G83" s="69"/>
      <c r="H83" s="69"/>
      <c r="I83" s="51">
        <f t="shared" si="10"/>
        <v>0</v>
      </c>
      <c r="J83" s="78"/>
      <c r="K83" s="1"/>
      <c r="L83" s="12"/>
    </row>
    <row r="84" spans="1:12" x14ac:dyDescent="0.25">
      <c r="A84" s="14"/>
      <c r="B84" s="67"/>
      <c r="C84" s="50"/>
      <c r="D84" s="69"/>
      <c r="E84" s="69"/>
      <c r="F84" s="69"/>
      <c r="G84" s="69"/>
      <c r="H84" s="69"/>
      <c r="I84" s="51">
        <f t="shared" si="10"/>
        <v>0</v>
      </c>
      <c r="J84" s="78"/>
      <c r="K84" s="13"/>
      <c r="L84" s="12"/>
    </row>
    <row r="85" spans="1:12" x14ac:dyDescent="0.25">
      <c r="A85" s="11"/>
      <c r="B85" s="64"/>
      <c r="C85" s="51"/>
      <c r="D85" s="70"/>
      <c r="E85" s="66"/>
      <c r="F85" s="66"/>
      <c r="G85" s="66"/>
      <c r="H85" s="66"/>
      <c r="I85" s="51">
        <f>SUM(B85-C85-D85-E85-F85-G85-H85)</f>
        <v>0</v>
      </c>
      <c r="J85" s="78"/>
      <c r="K85" s="13"/>
    </row>
    <row r="86" spans="1:12" x14ac:dyDescent="0.25">
      <c r="A86" s="11"/>
      <c r="B86" s="64"/>
      <c r="C86" s="51"/>
      <c r="D86" s="66"/>
      <c r="E86" s="66"/>
      <c r="F86" s="66"/>
      <c r="G86" s="66"/>
      <c r="H86" s="66"/>
      <c r="I86" s="51">
        <f t="shared" ref="I86" si="11">SUM(B86-C86-D86-E86-F86-G86-H86)</f>
        <v>0</v>
      </c>
      <c r="J86" s="78"/>
      <c r="K86" s="13"/>
    </row>
    <row r="87" spans="1:12" x14ac:dyDescent="0.25">
      <c r="A87" s="11"/>
      <c r="B87" s="64"/>
      <c r="C87" s="51"/>
      <c r="D87" s="66"/>
      <c r="E87" s="66"/>
      <c r="F87" s="66"/>
      <c r="G87" s="66"/>
      <c r="H87" s="66"/>
      <c r="I87" s="51">
        <f>SUM(B87-C87-D87-E87-F87-G87-H87)</f>
        <v>0</v>
      </c>
      <c r="J87" s="78"/>
      <c r="K87" s="13"/>
    </row>
    <row r="88" spans="1:12" x14ac:dyDescent="0.25">
      <c r="A88" s="11"/>
      <c r="B88" s="64"/>
      <c r="C88" s="51"/>
      <c r="D88" s="66"/>
      <c r="E88" s="66"/>
      <c r="F88" s="66"/>
      <c r="G88" s="66"/>
      <c r="H88" s="66"/>
      <c r="I88" s="51">
        <f t="shared" ref="I88:I91" si="12">SUM(B88-C88-D88-E88-F88-G88-H88)</f>
        <v>0</v>
      </c>
      <c r="J88" s="78"/>
      <c r="K88" s="13"/>
    </row>
    <row r="89" spans="1:12" x14ac:dyDescent="0.25">
      <c r="A89" s="11"/>
      <c r="B89" s="64"/>
      <c r="C89" s="51"/>
      <c r="D89" s="66"/>
      <c r="E89" s="66"/>
      <c r="F89" s="66"/>
      <c r="G89" s="66"/>
      <c r="H89" s="66"/>
      <c r="I89" s="51">
        <f t="shared" si="12"/>
        <v>0</v>
      </c>
      <c r="J89" s="78"/>
      <c r="K89" s="13"/>
    </row>
    <row r="90" spans="1:12" x14ac:dyDescent="0.25">
      <c r="A90" s="14"/>
      <c r="B90" s="64"/>
      <c r="C90" s="51"/>
      <c r="D90" s="66"/>
      <c r="E90" s="66"/>
      <c r="F90" s="66"/>
      <c r="G90" s="66"/>
      <c r="H90" s="66"/>
      <c r="I90" s="51">
        <f t="shared" si="12"/>
        <v>0</v>
      </c>
      <c r="J90" s="78"/>
      <c r="K90" s="13"/>
    </row>
    <row r="91" spans="1:12" x14ac:dyDescent="0.25">
      <c r="A91" s="14"/>
      <c r="B91" s="64"/>
      <c r="C91" s="51"/>
      <c r="D91" s="66"/>
      <c r="E91" s="66"/>
      <c r="F91" s="66"/>
      <c r="G91" s="66"/>
      <c r="H91" s="66"/>
      <c r="I91" s="51">
        <f t="shared" si="12"/>
        <v>0</v>
      </c>
      <c r="J91" s="78"/>
      <c r="K91" s="13"/>
    </row>
    <row r="92" spans="1:12" ht="15.75" thickBot="1" x14ac:dyDescent="0.3">
      <c r="A92" s="15"/>
      <c r="B92" s="71"/>
      <c r="C92" s="72"/>
      <c r="D92" s="73"/>
      <c r="E92" s="73"/>
      <c r="F92" s="73"/>
      <c r="G92" s="73"/>
      <c r="H92" s="73"/>
      <c r="I92" s="51">
        <f>SUM(B92-C92-D92-E92-F92-G92-H92)</f>
        <v>0</v>
      </c>
      <c r="J92" s="79"/>
      <c r="K92" s="15"/>
    </row>
    <row r="93" spans="1:12" ht="15.75" thickBot="1" x14ac:dyDescent="0.3">
      <c r="A93" s="10" t="s">
        <v>66</v>
      </c>
      <c r="B93" s="81">
        <f>SUM(B81:B92)</f>
        <v>0</v>
      </c>
      <c r="C93" s="80">
        <f>SUM(C81:C92)</f>
        <v>0</v>
      </c>
      <c r="D93" s="80">
        <f>SUM(D81:D92)</f>
        <v>0</v>
      </c>
      <c r="E93" s="80">
        <f>SUM(E81:E92)</f>
        <v>0</v>
      </c>
      <c r="F93" s="81">
        <f t="shared" ref="F93" si="13">SUM(F81:F92)</f>
        <v>0</v>
      </c>
      <c r="G93" s="81">
        <f t="shared" ref="G93" si="14">SUM(G81:G92)</f>
        <v>0</v>
      </c>
      <c r="H93" s="81">
        <f t="shared" ref="H93" si="15">SUM(H81:H92)</f>
        <v>0</v>
      </c>
      <c r="I93" s="80">
        <f>SUM(I81:I92)</f>
        <v>0</v>
      </c>
      <c r="J93" s="16"/>
      <c r="K93" s="53"/>
    </row>
    <row r="94" spans="1:12" x14ac:dyDescent="0.25">
      <c r="A94" s="17"/>
    </row>
    <row r="95" spans="1:12" x14ac:dyDescent="0.25">
      <c r="A95" s="21" t="s">
        <v>63</v>
      </c>
      <c r="B95" s="82">
        <f>J77+J78+J79-C93-D93-E93-F93-G93-H93</f>
        <v>0</v>
      </c>
    </row>
    <row r="96" spans="1:12" x14ac:dyDescent="0.25">
      <c r="A96" s="17"/>
    </row>
    <row r="98" spans="1:12" ht="19.5" thickBot="1" x14ac:dyDescent="0.35">
      <c r="A98" s="55" t="s">
        <v>36</v>
      </c>
      <c r="B98" s="54"/>
      <c r="C98" s="8"/>
      <c r="D98" s="8"/>
      <c r="E98" s="8"/>
      <c r="F98" s="8"/>
      <c r="G98" s="8"/>
      <c r="H98" s="8"/>
      <c r="I98" s="8"/>
      <c r="J98" s="8"/>
    </row>
    <row r="99" spans="1:12" x14ac:dyDescent="0.25">
      <c r="A99" s="60" t="s">
        <v>25</v>
      </c>
      <c r="B99" s="52" t="s">
        <v>26</v>
      </c>
      <c r="C99" s="52" t="s">
        <v>68</v>
      </c>
      <c r="D99" s="52" t="s">
        <v>41</v>
      </c>
      <c r="E99" s="52" t="s">
        <v>42</v>
      </c>
      <c r="F99" s="52" t="s">
        <v>43</v>
      </c>
      <c r="G99" s="52" t="s">
        <v>44</v>
      </c>
      <c r="H99" s="52" t="s">
        <v>45</v>
      </c>
      <c r="I99" s="52" t="s">
        <v>33</v>
      </c>
      <c r="J99" s="52" t="s">
        <v>65</v>
      </c>
      <c r="K99" s="52" t="s">
        <v>70</v>
      </c>
    </row>
    <row r="100" spans="1:12" x14ac:dyDescent="0.25">
      <c r="A100" s="14" t="s">
        <v>69</v>
      </c>
      <c r="B100" s="85">
        <f>B47</f>
        <v>33857</v>
      </c>
      <c r="C100" s="63"/>
      <c r="D100" s="63"/>
      <c r="E100" s="63"/>
      <c r="F100" s="63"/>
      <c r="G100" s="63"/>
      <c r="H100" s="63"/>
      <c r="I100" s="63"/>
      <c r="J100" s="76">
        <f>B100</f>
        <v>33857</v>
      </c>
      <c r="K100" s="18"/>
      <c r="L100" s="12"/>
    </row>
    <row r="101" spans="1:12" x14ac:dyDescent="0.25">
      <c r="A101" s="11" t="s">
        <v>34</v>
      </c>
      <c r="B101" s="64"/>
      <c r="C101" s="59"/>
      <c r="D101" s="59"/>
      <c r="E101" s="59"/>
      <c r="F101" s="59"/>
      <c r="G101" s="59"/>
      <c r="H101" s="59"/>
      <c r="I101" s="64"/>
      <c r="J101" s="77">
        <f>SUM(C101:H101)</f>
        <v>0</v>
      </c>
      <c r="K101" s="24"/>
      <c r="L101" s="12"/>
    </row>
    <row r="102" spans="1:12" x14ac:dyDescent="0.25">
      <c r="A102" s="14" t="s">
        <v>37</v>
      </c>
      <c r="B102" s="62"/>
      <c r="C102" s="63"/>
      <c r="D102" s="63"/>
      <c r="E102" s="63"/>
      <c r="F102" s="63"/>
      <c r="G102" s="63"/>
      <c r="H102" s="63"/>
      <c r="I102" s="62"/>
      <c r="J102" s="77">
        <f>SUM(C102:H102)</f>
        <v>0</v>
      </c>
      <c r="K102" s="1"/>
      <c r="L102" s="26"/>
    </row>
    <row r="103" spans="1:12" x14ac:dyDescent="0.25">
      <c r="A103" s="14"/>
      <c r="B103" s="62"/>
      <c r="C103" s="63"/>
      <c r="D103" s="63"/>
      <c r="E103" s="63"/>
      <c r="F103" s="63"/>
      <c r="G103" s="63"/>
      <c r="H103" s="63"/>
      <c r="I103" s="62"/>
      <c r="J103" s="77"/>
      <c r="K103" s="1"/>
      <c r="L103" s="12"/>
    </row>
    <row r="104" spans="1:12" x14ac:dyDescent="0.25">
      <c r="A104" s="11" t="s">
        <v>56</v>
      </c>
      <c r="B104" s="64"/>
      <c r="C104" s="51"/>
      <c r="D104" s="66"/>
      <c r="E104" s="66"/>
      <c r="F104" s="66"/>
      <c r="G104" s="66"/>
      <c r="H104" s="66"/>
      <c r="I104" s="51">
        <f>SUM(B104-C104-D104-E104-F104-G104-H104)</f>
        <v>0</v>
      </c>
      <c r="J104" s="78"/>
      <c r="K104" s="1"/>
      <c r="L104" s="12"/>
    </row>
    <row r="105" spans="1:12" x14ac:dyDescent="0.25">
      <c r="A105" s="14" t="s">
        <v>57</v>
      </c>
      <c r="B105" s="64"/>
      <c r="C105" s="51"/>
      <c r="D105" s="66"/>
      <c r="E105" s="66"/>
      <c r="F105" s="66"/>
      <c r="G105" s="66"/>
      <c r="H105" s="66"/>
      <c r="I105" s="51">
        <f t="shared" ref="I105:I107" si="16">SUM(B105-C105-D105-E105-F105-G105-H105)</f>
        <v>0</v>
      </c>
      <c r="J105" s="78"/>
      <c r="K105" s="13"/>
      <c r="L105" s="12"/>
    </row>
    <row r="106" spans="1:12" x14ac:dyDescent="0.25">
      <c r="A106" s="14" t="s">
        <v>58</v>
      </c>
      <c r="B106" s="67"/>
      <c r="C106" s="50"/>
      <c r="D106" s="68"/>
      <c r="E106" s="69"/>
      <c r="F106" s="69"/>
      <c r="G106" s="69"/>
      <c r="H106" s="69"/>
      <c r="I106" s="51">
        <f t="shared" si="16"/>
        <v>0</v>
      </c>
      <c r="J106" s="78"/>
      <c r="K106" s="13"/>
      <c r="L106" s="12"/>
    </row>
    <row r="107" spans="1:12" x14ac:dyDescent="0.25">
      <c r="A107" s="14"/>
      <c r="B107" s="67"/>
      <c r="C107" s="50"/>
      <c r="D107" s="69"/>
      <c r="E107" s="69"/>
      <c r="F107" s="69"/>
      <c r="G107" s="69"/>
      <c r="H107" s="69"/>
      <c r="I107" s="51">
        <f t="shared" si="16"/>
        <v>0</v>
      </c>
      <c r="J107" s="78"/>
      <c r="K107" s="13"/>
      <c r="L107" s="12"/>
    </row>
    <row r="108" spans="1:12" x14ac:dyDescent="0.25">
      <c r="A108" s="11"/>
      <c r="B108" s="64"/>
      <c r="C108" s="51"/>
      <c r="D108" s="70"/>
      <c r="E108" s="66"/>
      <c r="F108" s="66"/>
      <c r="G108" s="66"/>
      <c r="H108" s="66"/>
      <c r="I108" s="51">
        <f>SUM(B108-C108-D108-E108-F108-G108-H108)</f>
        <v>0</v>
      </c>
      <c r="J108" s="78"/>
      <c r="K108" s="13"/>
      <c r="L108" s="12"/>
    </row>
    <row r="109" spans="1:12" x14ac:dyDescent="0.25">
      <c r="A109" s="11"/>
      <c r="B109" s="64"/>
      <c r="C109" s="51"/>
      <c r="D109" s="66"/>
      <c r="E109" s="66"/>
      <c r="F109" s="66"/>
      <c r="G109" s="66"/>
      <c r="H109" s="66"/>
      <c r="I109" s="51">
        <f t="shared" ref="I109" si="17">SUM(B109-C109-D109-E109-F109-G109-H109)</f>
        <v>0</v>
      </c>
      <c r="J109" s="78"/>
      <c r="K109" s="13"/>
      <c r="L109" s="12"/>
    </row>
    <row r="110" spans="1:12" x14ac:dyDescent="0.25">
      <c r="A110" s="11"/>
      <c r="B110" s="64"/>
      <c r="C110" s="51"/>
      <c r="D110" s="66"/>
      <c r="E110" s="66"/>
      <c r="F110" s="66"/>
      <c r="G110" s="66"/>
      <c r="H110" s="66"/>
      <c r="I110" s="51">
        <f>SUM(B110-C110-D110-E110-F110-G110-H110)</f>
        <v>0</v>
      </c>
      <c r="J110" s="78"/>
      <c r="K110" s="13"/>
      <c r="L110" s="12"/>
    </row>
    <row r="111" spans="1:12" x14ac:dyDescent="0.25">
      <c r="A111" s="11"/>
      <c r="B111" s="64"/>
      <c r="C111" s="51"/>
      <c r="D111" s="66"/>
      <c r="E111" s="66"/>
      <c r="F111" s="66"/>
      <c r="G111" s="66"/>
      <c r="H111" s="66"/>
      <c r="I111" s="51">
        <f t="shared" ref="I111:I114" si="18">SUM(B111-C111-D111-E111-F111-G111-H111)</f>
        <v>0</v>
      </c>
      <c r="J111" s="78"/>
      <c r="K111" s="13"/>
      <c r="L111" s="12"/>
    </row>
    <row r="112" spans="1:12" x14ac:dyDescent="0.25">
      <c r="A112" s="11"/>
      <c r="B112" s="64"/>
      <c r="C112" s="51"/>
      <c r="D112" s="66"/>
      <c r="E112" s="66"/>
      <c r="F112" s="66"/>
      <c r="G112" s="66"/>
      <c r="H112" s="66"/>
      <c r="I112" s="51">
        <f t="shared" si="18"/>
        <v>0</v>
      </c>
      <c r="J112" s="78"/>
      <c r="K112" s="13"/>
      <c r="L112" s="12"/>
    </row>
    <row r="113" spans="1:12" x14ac:dyDescent="0.25">
      <c r="A113" s="14"/>
      <c r="B113" s="64"/>
      <c r="C113" s="51"/>
      <c r="D113" s="66"/>
      <c r="E113" s="66"/>
      <c r="F113" s="66"/>
      <c r="G113" s="66"/>
      <c r="H113" s="66"/>
      <c r="I113" s="51">
        <f t="shared" si="18"/>
        <v>0</v>
      </c>
      <c r="J113" s="78"/>
      <c r="K113" s="13"/>
      <c r="L113" s="12"/>
    </row>
    <row r="114" spans="1:12" x14ac:dyDescent="0.25">
      <c r="A114" s="14"/>
      <c r="B114" s="64"/>
      <c r="C114" s="51"/>
      <c r="D114" s="66"/>
      <c r="E114" s="66"/>
      <c r="F114" s="66"/>
      <c r="G114" s="66"/>
      <c r="H114" s="66"/>
      <c r="I114" s="51">
        <f t="shared" si="18"/>
        <v>0</v>
      </c>
      <c r="J114" s="78"/>
      <c r="K114" s="13"/>
      <c r="L114" s="12"/>
    </row>
    <row r="115" spans="1:12" x14ac:dyDescent="0.25">
      <c r="A115" s="15"/>
      <c r="B115" s="71"/>
      <c r="C115" s="72"/>
      <c r="D115" s="73"/>
      <c r="E115" s="73"/>
      <c r="F115" s="73"/>
      <c r="G115" s="73"/>
      <c r="H115" s="73"/>
      <c r="I115" s="51">
        <f>SUM(B115-C115-D115-E115-F115-G115-H115)</f>
        <v>0</v>
      </c>
      <c r="J115" s="79"/>
      <c r="K115" s="13"/>
      <c r="L115" s="12"/>
    </row>
    <row r="116" spans="1:12" ht="15.75" thickBot="1" x14ac:dyDescent="0.3">
      <c r="A116" s="14"/>
      <c r="B116" s="67"/>
      <c r="C116" s="51"/>
      <c r="D116" s="51"/>
      <c r="E116" s="74"/>
      <c r="F116" s="74"/>
      <c r="G116" s="74"/>
      <c r="H116" s="74"/>
      <c r="I116" s="51"/>
      <c r="J116" s="79"/>
      <c r="K116" s="25"/>
      <c r="L116" s="12"/>
    </row>
    <row r="117" spans="1:12" ht="15.75" thickBot="1" x14ac:dyDescent="0.3">
      <c r="A117" s="10" t="s">
        <v>35</v>
      </c>
      <c r="B117" s="81">
        <f t="shared" ref="B117:I117" si="19">SUM(B104:B116)</f>
        <v>0</v>
      </c>
      <c r="C117" s="80">
        <f t="shared" si="19"/>
        <v>0</v>
      </c>
      <c r="D117" s="80">
        <f t="shared" si="19"/>
        <v>0</v>
      </c>
      <c r="E117" s="80">
        <f t="shared" si="19"/>
        <v>0</v>
      </c>
      <c r="F117" s="81">
        <f t="shared" si="19"/>
        <v>0</v>
      </c>
      <c r="G117" s="81">
        <f t="shared" si="19"/>
        <v>0</v>
      </c>
      <c r="H117" s="81">
        <f t="shared" si="19"/>
        <v>0</v>
      </c>
      <c r="I117" s="80">
        <f t="shared" si="19"/>
        <v>0</v>
      </c>
      <c r="J117" s="19"/>
      <c r="K117" s="53"/>
      <c r="L117" s="12"/>
    </row>
    <row r="118" spans="1:12" x14ac:dyDescent="0.25">
      <c r="A118" s="9"/>
      <c r="B118" s="20"/>
      <c r="C118" s="20"/>
      <c r="D118" s="20"/>
      <c r="E118" s="20"/>
      <c r="F118" s="20"/>
      <c r="G118" s="20"/>
      <c r="H118" s="20"/>
      <c r="I118" s="20"/>
      <c r="J118" s="20"/>
      <c r="L118" s="12"/>
    </row>
    <row r="119" spans="1:12" x14ac:dyDescent="0.25">
      <c r="A119" s="21" t="s">
        <v>46</v>
      </c>
      <c r="B119" s="75">
        <f>J100+J101+J102-C117-D117-E117-F117-G117-H117</f>
        <v>33857</v>
      </c>
      <c r="D119" s="20"/>
      <c r="E119" s="20"/>
      <c r="F119" s="20"/>
      <c r="G119" s="20"/>
      <c r="H119" s="20"/>
      <c r="I119" s="20"/>
      <c r="J119" s="20"/>
      <c r="L119" s="12"/>
    </row>
    <row r="120" spans="1:12" x14ac:dyDescent="0.25">
      <c r="L120" s="12"/>
    </row>
    <row r="121" spans="1:12" x14ac:dyDescent="0.25">
      <c r="A121" s="8"/>
      <c r="L121" s="12"/>
    </row>
    <row r="122" spans="1:12" ht="19.5" thickBot="1" x14ac:dyDescent="0.35">
      <c r="A122" s="58" t="s">
        <v>38</v>
      </c>
      <c r="B122" s="7"/>
      <c r="C122" s="8"/>
      <c r="D122" s="8"/>
      <c r="E122" s="8"/>
      <c r="F122" s="8"/>
      <c r="G122" s="8"/>
      <c r="H122" s="8"/>
      <c r="I122" s="8"/>
      <c r="J122" s="8"/>
      <c r="L122" s="12"/>
    </row>
    <row r="123" spans="1:12" x14ac:dyDescent="0.25">
      <c r="A123" s="60" t="s">
        <v>25</v>
      </c>
      <c r="B123" s="61" t="s">
        <v>26</v>
      </c>
      <c r="C123" s="52" t="s">
        <v>68</v>
      </c>
      <c r="D123" s="52" t="s">
        <v>41</v>
      </c>
      <c r="E123" s="52" t="s">
        <v>42</v>
      </c>
      <c r="F123" s="52" t="s">
        <v>43</v>
      </c>
      <c r="G123" s="52" t="s">
        <v>44</v>
      </c>
      <c r="H123" s="52" t="s">
        <v>45</v>
      </c>
      <c r="I123" s="61" t="s">
        <v>33</v>
      </c>
      <c r="J123" s="52" t="s">
        <v>65</v>
      </c>
      <c r="K123" s="52" t="s">
        <v>62</v>
      </c>
      <c r="L123" s="12"/>
    </row>
    <row r="124" spans="1:12" x14ac:dyDescent="0.25">
      <c r="A124" s="22" t="s">
        <v>69</v>
      </c>
      <c r="B124" s="91">
        <f>B70</f>
        <v>68</v>
      </c>
      <c r="C124" s="89"/>
      <c r="D124" s="89"/>
      <c r="E124" s="89"/>
      <c r="F124" s="63"/>
      <c r="G124" s="63"/>
      <c r="H124" s="63"/>
      <c r="I124" s="62"/>
      <c r="J124" s="85">
        <f>B124</f>
        <v>68</v>
      </c>
      <c r="K124" s="1"/>
      <c r="L124" s="12"/>
    </row>
    <row r="125" spans="1:12" x14ac:dyDescent="0.25">
      <c r="A125" s="14" t="s">
        <v>34</v>
      </c>
      <c r="B125" s="62"/>
      <c r="C125" s="63"/>
      <c r="D125" s="63"/>
      <c r="E125" s="63"/>
      <c r="F125" s="86"/>
      <c r="G125" s="63"/>
      <c r="H125" s="63"/>
      <c r="I125" s="62"/>
      <c r="J125" s="85">
        <f>SUM(C125:H125)</f>
        <v>0</v>
      </c>
      <c r="K125" s="1"/>
    </row>
    <row r="126" spans="1:12" x14ac:dyDescent="0.25">
      <c r="A126" s="27" t="s">
        <v>37</v>
      </c>
      <c r="B126" s="51"/>
      <c r="C126" s="51"/>
      <c r="D126" s="51"/>
      <c r="E126" s="51"/>
      <c r="F126" s="87"/>
      <c r="G126" s="51"/>
      <c r="H126" s="51"/>
      <c r="I126" s="51"/>
      <c r="J126" s="78">
        <f>SUM(C126:H126)</f>
        <v>0</v>
      </c>
      <c r="K126" s="1"/>
      <c r="L126" s="12"/>
    </row>
    <row r="127" spans="1:12" x14ac:dyDescent="0.25">
      <c r="A127" s="27"/>
      <c r="B127" s="51"/>
      <c r="C127" s="51"/>
      <c r="D127" s="51"/>
      <c r="E127" s="51"/>
      <c r="F127" s="87"/>
      <c r="G127" s="51"/>
      <c r="H127" s="51"/>
      <c r="I127" s="51"/>
      <c r="J127" s="78"/>
      <c r="K127" s="1"/>
      <c r="L127" s="12"/>
    </row>
    <row r="128" spans="1:12" x14ac:dyDescent="0.25">
      <c r="A128" s="1"/>
      <c r="B128" s="51"/>
      <c r="C128" s="51"/>
      <c r="D128" s="51"/>
      <c r="E128" s="51"/>
      <c r="F128" s="87"/>
      <c r="G128" s="51"/>
      <c r="H128" s="51"/>
      <c r="I128" s="51">
        <f t="shared" ref="I128:I138" si="20">SUM(B128-C128-D128-E128-F128-G128-H128)</f>
        <v>0</v>
      </c>
      <c r="J128" s="78"/>
      <c r="K128" s="1"/>
      <c r="L128" s="12"/>
    </row>
    <row r="129" spans="1:11" x14ac:dyDescent="0.25">
      <c r="A129" s="24"/>
      <c r="B129" s="90"/>
      <c r="C129" s="90"/>
      <c r="D129" s="90"/>
      <c r="E129" s="90"/>
      <c r="F129" s="51"/>
      <c r="G129" s="51"/>
      <c r="H129" s="51"/>
      <c r="I129" s="51">
        <f t="shared" si="20"/>
        <v>0</v>
      </c>
      <c r="J129" s="78"/>
      <c r="K129" s="1"/>
    </row>
    <row r="130" spans="1:11" x14ac:dyDescent="0.25">
      <c r="A130" s="13"/>
      <c r="B130" s="51"/>
      <c r="C130" s="51"/>
      <c r="D130" s="51"/>
      <c r="E130" s="51"/>
      <c r="F130" s="51"/>
      <c r="G130" s="51"/>
      <c r="H130" s="51"/>
      <c r="I130" s="51">
        <f t="shared" si="20"/>
        <v>0</v>
      </c>
      <c r="J130" s="78"/>
      <c r="K130" s="1"/>
    </row>
    <row r="131" spans="1:11" x14ac:dyDescent="0.25">
      <c r="A131" s="1"/>
      <c r="B131" s="51"/>
      <c r="C131" s="51"/>
      <c r="D131" s="51"/>
      <c r="E131" s="51"/>
      <c r="F131" s="51"/>
      <c r="G131" s="51"/>
      <c r="H131" s="51"/>
      <c r="I131" s="51">
        <f t="shared" si="20"/>
        <v>0</v>
      </c>
      <c r="J131" s="78"/>
      <c r="K131" s="1"/>
    </row>
    <row r="132" spans="1:11" x14ac:dyDescent="0.25">
      <c r="A132" s="1"/>
      <c r="B132" s="51"/>
      <c r="C132" s="51"/>
      <c r="D132" s="51"/>
      <c r="E132" s="51"/>
      <c r="F132" s="51"/>
      <c r="G132" s="51"/>
      <c r="H132" s="51"/>
      <c r="I132" s="51">
        <f t="shared" si="20"/>
        <v>0</v>
      </c>
      <c r="J132" s="78"/>
      <c r="K132" s="1"/>
    </row>
    <row r="133" spans="1:11" x14ac:dyDescent="0.25">
      <c r="A133" s="1"/>
      <c r="B133" s="51"/>
      <c r="C133" s="51"/>
      <c r="D133" s="51"/>
      <c r="E133" s="51"/>
      <c r="F133" s="51"/>
      <c r="G133" s="51"/>
      <c r="H133" s="51"/>
      <c r="I133" s="51">
        <f t="shared" si="20"/>
        <v>0</v>
      </c>
      <c r="J133" s="78"/>
      <c r="K133" s="1"/>
    </row>
    <row r="134" spans="1:11" x14ac:dyDescent="0.25">
      <c r="A134" s="1"/>
      <c r="B134" s="51"/>
      <c r="C134" s="51"/>
      <c r="D134" s="51"/>
      <c r="E134" s="51"/>
      <c r="F134" s="51"/>
      <c r="G134" s="51"/>
      <c r="H134" s="51"/>
      <c r="I134" s="51">
        <f t="shared" si="20"/>
        <v>0</v>
      </c>
      <c r="J134" s="78"/>
      <c r="K134" s="1"/>
    </row>
    <row r="135" spans="1:11" x14ac:dyDescent="0.25">
      <c r="A135" s="1"/>
      <c r="B135" s="51"/>
      <c r="C135" s="51"/>
      <c r="D135" s="51"/>
      <c r="E135" s="51"/>
      <c r="F135" s="51"/>
      <c r="G135" s="51"/>
      <c r="H135" s="51"/>
      <c r="I135" s="51">
        <f t="shared" si="20"/>
        <v>0</v>
      </c>
      <c r="J135" s="78"/>
      <c r="K135" s="1"/>
    </row>
    <row r="136" spans="1:11" x14ac:dyDescent="0.25">
      <c r="A136" s="1"/>
      <c r="B136" s="51"/>
      <c r="C136" s="51"/>
      <c r="D136" s="51"/>
      <c r="E136" s="51"/>
      <c r="F136" s="51"/>
      <c r="G136" s="51"/>
      <c r="H136" s="51"/>
      <c r="I136" s="51">
        <f t="shared" si="20"/>
        <v>0</v>
      </c>
      <c r="J136" s="78"/>
      <c r="K136" s="1"/>
    </row>
    <row r="137" spans="1:11" x14ac:dyDescent="0.25">
      <c r="A137" s="1"/>
      <c r="B137" s="51"/>
      <c r="C137" s="51"/>
      <c r="D137" s="51"/>
      <c r="E137" s="51"/>
      <c r="F137" s="51"/>
      <c r="G137" s="51"/>
      <c r="H137" s="51"/>
      <c r="I137" s="51">
        <f t="shared" si="20"/>
        <v>0</v>
      </c>
      <c r="J137" s="78"/>
      <c r="K137" s="1"/>
    </row>
    <row r="138" spans="1:11" x14ac:dyDescent="0.25">
      <c r="A138" s="1"/>
      <c r="B138" s="51"/>
      <c r="C138" s="51"/>
      <c r="D138" s="51"/>
      <c r="E138" s="51"/>
      <c r="F138" s="51"/>
      <c r="G138" s="51"/>
      <c r="H138" s="51"/>
      <c r="I138" s="51">
        <f t="shared" si="20"/>
        <v>0</v>
      </c>
      <c r="J138" s="78"/>
      <c r="K138" s="1"/>
    </row>
    <row r="139" spans="1:11" ht="15.75" thickBot="1" x14ac:dyDescent="0.3">
      <c r="A139" s="15"/>
      <c r="B139" s="71"/>
      <c r="C139" s="71"/>
      <c r="D139" s="71"/>
      <c r="E139" s="71"/>
      <c r="F139" s="71"/>
      <c r="G139" s="84"/>
      <c r="H139" s="84"/>
      <c r="I139" s="71"/>
      <c r="J139" s="79"/>
      <c r="K139" s="15"/>
    </row>
    <row r="140" spans="1:11" ht="15.75" thickBot="1" x14ac:dyDescent="0.3">
      <c r="A140" s="10" t="s">
        <v>35</v>
      </c>
      <c r="B140" s="80">
        <f>SUM(B128:B139)</f>
        <v>0</v>
      </c>
      <c r="C140" s="80">
        <f>SUM(C128:C139)</f>
        <v>0</v>
      </c>
      <c r="D140" s="80">
        <f>SUM(D128:D139)</f>
        <v>0</v>
      </c>
      <c r="E140" s="80">
        <f>SUM(E128:E139)</f>
        <v>0</v>
      </c>
      <c r="F140" s="81">
        <f t="shared" ref="F140:H140" si="21">SUM(F128:F139)</f>
        <v>0</v>
      </c>
      <c r="G140" s="81">
        <f t="shared" si="21"/>
        <v>0</v>
      </c>
      <c r="H140" s="81">
        <f t="shared" si="21"/>
        <v>0</v>
      </c>
      <c r="I140" s="81">
        <f>SUM(I128:I139)</f>
        <v>0</v>
      </c>
      <c r="J140" s="83"/>
      <c r="K140" s="53"/>
    </row>
    <row r="141" spans="1:11" x14ac:dyDescent="0.25">
      <c r="A141" s="9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1" x14ac:dyDescent="0.25">
      <c r="A142" s="23" t="s">
        <v>39</v>
      </c>
      <c r="B142" s="75">
        <f>J124+J125-J126-C140-D140-E140-F140-G140-H140</f>
        <v>68</v>
      </c>
      <c r="C142" s="20"/>
      <c r="D142" s="20"/>
      <c r="E142" s="20"/>
      <c r="F142" s="20"/>
      <c r="G142" s="20"/>
      <c r="H142" s="20"/>
      <c r="I142" s="20"/>
      <c r="J142" s="20"/>
    </row>
  </sheetData>
  <mergeCells count="4">
    <mergeCell ref="A1:K1"/>
    <mergeCell ref="A73:K73"/>
    <mergeCell ref="M1:O1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Operations</vt:lpstr>
      <vt:lpstr>Payroll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Reeves</dc:creator>
  <cp:lastModifiedBy>Rebecca Reeves</cp:lastModifiedBy>
  <dcterms:created xsi:type="dcterms:W3CDTF">2019-07-03T19:17:50Z</dcterms:created>
  <dcterms:modified xsi:type="dcterms:W3CDTF">2019-07-29T17:41:00Z</dcterms:modified>
</cp:coreProperties>
</file>